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0"/>
  </bookViews>
  <sheets>
    <sheet name="Osallistujat" sheetId="1" r:id="rId1"/>
    <sheet name="15" sheetId="2" r:id="rId2"/>
    <sheet name="50" sheetId="3" r:id="rId3"/>
    <sheet name="1300" sheetId="4" r:id="rId4"/>
    <sheet name="MK" sheetId="5" r:id="rId5"/>
    <sheet name="tas" sheetId="6" r:id="rId6"/>
    <sheet name="Nimet" sheetId="7" state="hidden" r:id="rId7"/>
    <sheet name="cup32" sheetId="8" state="hidden" r:id="rId8"/>
    <sheet name="cup16" sheetId="9" state="hidden" r:id="rId9"/>
    <sheet name="cup8" sheetId="10" state="hidden" r:id="rId10"/>
    <sheet name="Pool6" sheetId="11" state="hidden" r:id="rId11"/>
    <sheet name="Pool4" sheetId="12" state="hidden" r:id="rId12"/>
  </sheets>
  <definedNames>
    <definedName name="Db">'Nimet'!$A$2:$D$151</definedName>
    <definedName name="_xlnm.Print_Area" localSheetId="8">'cup16'!$D$1:$J$31</definedName>
    <definedName name="_xlnm.Print_Area" localSheetId="7">'cup32'!$D$1:$J$51</definedName>
    <definedName name="_xlnm.Print_Area" localSheetId="9">'cup8'!$D$1:$J$21</definedName>
    <definedName name="_xlnm.Print_Area" localSheetId="6">'Nimet'!$A$1:$D$251</definedName>
    <definedName name="_xlnm.Print_Area" localSheetId="11">'Pool4'!$C$1:$AM$25</definedName>
    <definedName name="_xlnm.Print_Area" localSheetId="10">'Pool6'!$C$1:$AM$38</definedName>
    <definedName name="_xlnm.Print_Area" localSheetId="5">'tas'!$D$1:$J$51</definedName>
    <definedName name="_xlnm.Print_Titles" localSheetId="6">'Nimet'!$1:$1</definedName>
  </definedNames>
  <calcPr fullCalcOnLoad="1"/>
</workbook>
</file>

<file path=xl/sharedStrings.xml><?xml version="1.0" encoding="utf-8"?>
<sst xmlns="http://schemas.openxmlformats.org/spreadsheetml/2006/main" count="604" uniqueCount="133">
  <si>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</si>
  <si>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</si>
  <si>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</si>
  <si>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</si>
  <si>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</si>
  <si>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</si>
  <si>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</si>
  <si>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</si>
  <si>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</si>
  <si>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</si>
  <si>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</si>
  <si>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</si>
  <si>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</si>
  <si>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</si>
  <si>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</si>
  <si>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</si>
  <si>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</si>
  <si>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</si>
  <si>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</si>
  <si>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</si>
  <si>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</si>
  <si>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</si>
  <si>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</si>
  <si>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</si>
  <si>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</si>
  <si>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</si>
  <si>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</si>
  <si>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</si>
  <si>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</si>
  <si>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</si>
  <si>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</si>
  <si>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</si>
  <si>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</si>
  <si>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</si>
  <si>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</si>
  <si>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</si>
  <si>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</si>
  <si>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KoKu</t>
  </si>
  <si>
    <t>SeSi</t>
  </si>
  <si>
    <t>Järj: KoKu</t>
  </si>
  <si>
    <t>Tasoitus</t>
  </si>
  <si>
    <t>32</t>
  </si>
  <si>
    <t>38</t>
  </si>
  <si>
    <t>(2.)</t>
  </si>
  <si>
    <t>33</t>
  </si>
  <si>
    <t>(4.)</t>
  </si>
  <si>
    <t>5.</t>
  </si>
  <si>
    <t>(6.)</t>
  </si>
  <si>
    <t>7.</t>
  </si>
  <si>
    <t>(8.)</t>
  </si>
  <si>
    <t>Alén Tommy</t>
  </si>
  <si>
    <t>Dahlström Jukka</t>
  </si>
  <si>
    <t>Risku Jarkko</t>
  </si>
  <si>
    <t>Övermark Pekka</t>
  </si>
  <si>
    <t>Ström Börje</t>
  </si>
  <si>
    <t>Gammelgård Levi</t>
  </si>
  <si>
    <t>MJ-15</t>
  </si>
  <si>
    <t>Ingman Mats</t>
  </si>
  <si>
    <t>Antinoja Jari</t>
  </si>
  <si>
    <t>A</t>
  </si>
  <si>
    <t>D</t>
  </si>
  <si>
    <t>C</t>
  </si>
  <si>
    <t>B</t>
  </si>
  <si>
    <t>PM 2015</t>
  </si>
  <si>
    <t>Norrbo Peter</t>
  </si>
  <si>
    <t>KurVi</t>
  </si>
  <si>
    <t>Liukku Reima</t>
  </si>
  <si>
    <t>Jokiranta Kari</t>
  </si>
  <si>
    <t>Portfors Kai Kent</t>
  </si>
  <si>
    <t>Rosvall Matti</t>
  </si>
  <si>
    <t>Leskinen Janne</t>
  </si>
  <si>
    <t>Forsman Jonathan</t>
  </si>
  <si>
    <t>Huhta Toni</t>
  </si>
  <si>
    <t>Kockars Isak</t>
  </si>
  <si>
    <t>Storbacka Victor</t>
  </si>
  <si>
    <t>Vuorenmaa Jouni</t>
  </si>
  <si>
    <t>Jokiranta Risto</t>
  </si>
  <si>
    <t>Tevaniemi Juhani</t>
  </si>
  <si>
    <t>Klockars Isak</t>
  </si>
  <si>
    <t>6,3,4</t>
  </si>
  <si>
    <t>7,-7,10,6</t>
  </si>
  <si>
    <t>4,3,0</t>
  </si>
  <si>
    <t>10,6,-7,-8,4</t>
  </si>
  <si>
    <t>5,2,5</t>
  </si>
  <si>
    <t>9,6,-11,4</t>
  </si>
  <si>
    <t>9,1,-10,8</t>
  </si>
  <si>
    <t>2,9,8</t>
  </si>
  <si>
    <t>6,-12,12,7</t>
  </si>
  <si>
    <t>w.o.</t>
  </si>
  <si>
    <t>12,7,9</t>
  </si>
  <si>
    <t>8,8,7</t>
  </si>
  <si>
    <t>7,9,9</t>
  </si>
  <si>
    <t>7,3,1</t>
  </si>
  <si>
    <t>6,10,6</t>
  </si>
  <si>
    <t>7,7,7</t>
  </si>
  <si>
    <t>-9,9,8,6</t>
  </si>
  <si>
    <t>9,8,-10,6</t>
  </si>
  <si>
    <t>7,6,3</t>
  </si>
  <si>
    <t>11,6,4</t>
  </si>
  <si>
    <t>1,0,1</t>
  </si>
  <si>
    <t>-7,6,4,3</t>
  </si>
  <si>
    <t>2,5,6</t>
  </si>
  <si>
    <t>-10,4,9,6</t>
  </si>
  <si>
    <t>9,8,8</t>
  </si>
  <si>
    <t>-10,5,10,12</t>
  </si>
  <si>
    <t>9,7,7</t>
  </si>
  <si>
    <t>5,-6,5,1</t>
  </si>
  <si>
    <t>12,9,-7,5</t>
  </si>
  <si>
    <t>Antinoja jari</t>
  </si>
  <si>
    <t>7,7,2</t>
  </si>
  <si>
    <t>8,10,-7,9</t>
  </si>
  <si>
    <t>9,-9,9,11</t>
  </si>
  <si>
    <t>7,5,5</t>
  </si>
  <si>
    <t>8,10,-6,9</t>
  </si>
  <si>
    <t>5,4,-9,9</t>
  </si>
  <si>
    <t>-8,7,9,8</t>
  </si>
  <si>
    <t>-7,6,10,8</t>
  </si>
  <si>
    <t>6,7,9</t>
  </si>
  <si>
    <t>11,8,9</t>
  </si>
  <si>
    <t>8,-7,7,8</t>
  </si>
  <si>
    <t>9,12,-6,-5,9</t>
  </si>
  <si>
    <t>-4,6,7,11</t>
  </si>
  <si>
    <t>2,-9,4,5</t>
  </si>
  <si>
    <t>9,9,7</t>
  </si>
  <si>
    <t>7,-5,2,-9,5</t>
  </si>
  <si>
    <t>10,9,10</t>
  </si>
  <si>
    <t>3,5,5</t>
  </si>
  <si>
    <t>10,9,3</t>
  </si>
  <si>
    <t>7,8,-4,5</t>
  </si>
  <si>
    <t>-6,5,9,4</t>
  </si>
  <si>
    <t>8,9,-4,9</t>
  </si>
  <si>
    <t>-5,8,7,-10,6</t>
  </si>
  <si>
    <t>Rating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</si>
</sst>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3" fillId="0" borderId="27" xfId="0" applyFont="1" applyBorder="1" applyAlignment="1">
      <alignment horizontal="center"/>
    </xf>
    <xf numFmtId="0" fontId="0" fillId="0" borderId="28" xfId="47" applyFont="1" applyBorder="1" applyAlignment="1">
      <alignment horizontal="center"/>
      <protection/>
    </xf>
    <xf numFmtId="0" fontId="0" fillId="0" borderId="29" xfId="47" applyFont="1" applyBorder="1">
      <alignment/>
      <protection/>
    </xf>
    <xf numFmtId="0" fontId="0" fillId="0" borderId="30" xfId="47" applyFont="1" applyBorder="1">
      <alignment/>
      <protection/>
    </xf>
    <xf numFmtId="49" fontId="0" fillId="0" borderId="0" xfId="47" applyNumberFormat="1" applyFont="1" applyAlignment="1">
      <alignment horizontal="right"/>
      <protection/>
    </xf>
    <xf numFmtId="49" fontId="1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13" fillId="0" borderId="31" xfId="0" applyFont="1" applyBorder="1" applyAlignment="1">
      <alignment horizontal="center"/>
    </xf>
    <xf numFmtId="0" fontId="0" fillId="0" borderId="32" xfId="47" applyFont="1" applyBorder="1" applyAlignment="1">
      <alignment horizontal="center"/>
      <protection/>
    </xf>
    <xf numFmtId="0" fontId="0" fillId="0" borderId="33" xfId="47" applyFont="1" applyBorder="1" applyAlignment="1">
      <alignment/>
      <protection/>
    </xf>
    <xf numFmtId="0" fontId="0" fillId="0" borderId="34" xfId="47" applyFont="1" applyBorder="1">
      <alignment/>
      <protection/>
    </xf>
    <xf numFmtId="49" fontId="0" fillId="0" borderId="18" xfId="47" applyNumberFormat="1" applyFont="1" applyBorder="1" applyAlignment="1">
      <alignment horizontal="right"/>
      <protection/>
    </xf>
    <xf numFmtId="49" fontId="0" fillId="0" borderId="10" xfId="47" applyNumberFormat="1" applyFont="1" applyBorder="1" applyAlignment="1">
      <alignment horizontal="right"/>
      <protection/>
    </xf>
    <xf numFmtId="0" fontId="0" fillId="0" borderId="29" xfId="47" applyFont="1" applyBorder="1" applyAlignment="1">
      <alignment/>
      <protection/>
    </xf>
    <xf numFmtId="49" fontId="0" fillId="0" borderId="11" xfId="47" applyNumberFormat="1" applyFont="1" applyBorder="1" applyAlignment="1">
      <alignment horizontal="right"/>
      <protection/>
    </xf>
    <xf numFmtId="49" fontId="0" fillId="0" borderId="16" xfId="47" applyNumberFormat="1" applyFont="1" applyBorder="1" applyAlignment="1">
      <alignment horizontal="right"/>
      <protection/>
    </xf>
    <xf numFmtId="49" fontId="0" fillId="0" borderId="0" xfId="47" applyNumberFormat="1" applyFont="1" applyBorder="1" applyAlignment="1">
      <alignment horizontal="right"/>
      <protection/>
    </xf>
    <xf numFmtId="0" fontId="0" fillId="0" borderId="35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0" xfId="0" applyAlignment="1">
      <alignment horizont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1" fillId="0" borderId="0" xfId="0" applyFont="1" applyAlignment="1">
      <alignment horizontal="left"/>
    </xf>
    <xf numFmtId="49" fontId="0" fillId="0" borderId="17" xfId="47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49" fontId="0" fillId="0" borderId="21" xfId="47" applyNumberFormat="1" applyFont="1" applyBorder="1" applyAlignment="1">
      <alignment horizontal="right"/>
      <protection/>
    </xf>
    <xf numFmtId="0" fontId="14" fillId="0" borderId="0" xfId="47" applyFont="1" applyAlignment="1">
      <alignment horizontal="left"/>
      <protection/>
    </xf>
    <xf numFmtId="0" fontId="1" fillId="0" borderId="0" xfId="47" applyFont="1">
      <alignment/>
      <protection/>
    </xf>
    <xf numFmtId="1" fontId="14" fillId="0" borderId="0" xfId="47" applyNumberFormat="1" applyFont="1" applyBorder="1" applyAlignment="1">
      <alignment horizontal="right"/>
      <protection/>
    </xf>
    <xf numFmtId="0" fontId="15" fillId="0" borderId="10" xfId="0" applyFont="1" applyBorder="1" applyAlignment="1">
      <alignment horizontal="right"/>
    </xf>
    <xf numFmtId="0" fontId="14" fillId="0" borderId="10" xfId="47" applyFont="1" applyBorder="1" applyAlignment="1">
      <alignment horizontal="left"/>
      <protection/>
    </xf>
    <xf numFmtId="0" fontId="0" fillId="0" borderId="10" xfId="47" applyFont="1" applyBorder="1">
      <alignment/>
      <protection/>
    </xf>
    <xf numFmtId="0" fontId="14" fillId="0" borderId="10" xfId="47" applyFont="1" applyBorder="1" applyAlignment="1">
      <alignment horizontal="left"/>
      <protection/>
    </xf>
    <xf numFmtId="1" fontId="15" fillId="0" borderId="16" xfId="47" applyNumberFormat="1" applyFont="1" applyBorder="1" applyAlignment="1">
      <alignment horizontal="right"/>
      <protection/>
    </xf>
    <xf numFmtId="1" fontId="15" fillId="0" borderId="20" xfId="47" applyNumberFormat="1" applyFont="1" applyBorder="1" applyAlignment="1">
      <alignment/>
      <protection/>
    </xf>
    <xf numFmtId="1" fontId="15" fillId="0" borderId="18" xfId="47" applyNumberFormat="1" applyFont="1" applyBorder="1" applyAlignment="1">
      <alignment/>
      <protection/>
    </xf>
    <xf numFmtId="0" fontId="14" fillId="0" borderId="0" xfId="0" applyFont="1" applyBorder="1" applyAlignment="1">
      <alignment horizontal="left"/>
    </xf>
    <xf numFmtId="0" fontId="0" fillId="0" borderId="0" xfId="47" applyFont="1" applyBorder="1" applyAlignment="1">
      <alignment horizontal="right"/>
      <protection/>
    </xf>
    <xf numFmtId="1" fontId="15" fillId="0" borderId="21" xfId="47" applyNumberFormat="1" applyFont="1" applyBorder="1" applyAlignment="1">
      <alignment horizontal="right"/>
      <protection/>
    </xf>
    <xf numFmtId="1" fontId="15" fillId="0" borderId="16" xfId="47" applyNumberFormat="1" applyFont="1" applyBorder="1" applyAlignment="1">
      <alignment/>
      <protection/>
    </xf>
    <xf numFmtId="0" fontId="0" fillId="0" borderId="10" xfId="47" applyFont="1" applyBorder="1" applyAlignment="1">
      <alignment horizontal="center"/>
      <protection/>
    </xf>
    <xf numFmtId="0" fontId="14" fillId="0" borderId="11" xfId="47" applyFont="1" applyBorder="1" applyAlignment="1">
      <alignment horizontal="left"/>
      <protection/>
    </xf>
    <xf numFmtId="0" fontId="15" fillId="0" borderId="0" xfId="0" applyFont="1" applyAlignment="1">
      <alignment horizontal="right"/>
    </xf>
    <xf numFmtId="0" fontId="0" fillId="0" borderId="16" xfId="47" applyFont="1" applyBorder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1" fontId="15" fillId="0" borderId="0" xfId="47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15" fillId="0" borderId="18" xfId="0" applyFont="1" applyBorder="1" applyAlignment="1">
      <alignment horizontal="right"/>
    </xf>
    <xf numFmtId="1" fontId="15" fillId="0" borderId="11" xfId="47" applyNumberFormat="1" applyFont="1" applyBorder="1" applyAlignment="1">
      <alignment/>
      <protection/>
    </xf>
    <xf numFmtId="0" fontId="0" fillId="0" borderId="16" xfId="47" applyFont="1" applyBorder="1" applyAlignment="1">
      <alignment horizontal="right"/>
      <protection/>
    </xf>
    <xf numFmtId="0" fontId="1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right"/>
    </xf>
    <xf numFmtId="1" fontId="15" fillId="0" borderId="0" xfId="47" applyNumberFormat="1" applyFont="1" applyBorder="1" applyAlignment="1">
      <alignment horizontal="right"/>
      <protection/>
    </xf>
    <xf numFmtId="1" fontId="15" fillId="0" borderId="0" xfId="47" applyNumberFormat="1" applyFont="1" applyBorder="1" applyAlignment="1" quotePrefix="1">
      <alignment/>
      <protection/>
    </xf>
    <xf numFmtId="0" fontId="0" fillId="0" borderId="10" xfId="0" applyBorder="1" applyAlignment="1">
      <alignment/>
    </xf>
    <xf numFmtId="16" fontId="15" fillId="0" borderId="0" xfId="0" applyNumberFormat="1" applyFont="1" applyBorder="1" applyAlignment="1" quotePrefix="1">
      <alignment horizontal="right"/>
    </xf>
    <xf numFmtId="1" fontId="15" fillId="0" borderId="18" xfId="47" applyNumberFormat="1" applyFont="1" applyBorder="1" applyAlignment="1" quotePrefix="1">
      <alignment/>
      <protection/>
    </xf>
    <xf numFmtId="0" fontId="15" fillId="0" borderId="10" xfId="0" applyFont="1" applyBorder="1" applyAlignment="1">
      <alignment horizontal="left"/>
    </xf>
    <xf numFmtId="49" fontId="0" fillId="0" borderId="20" xfId="47" applyNumberFormat="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5" fillId="0" borderId="10" xfId="0" applyFont="1" applyBorder="1" applyAlignment="1">
      <alignment/>
    </xf>
    <xf numFmtId="0" fontId="0" fillId="0" borderId="18" xfId="47" applyFont="1" applyBorder="1" applyAlignment="1">
      <alignment horizontal="right"/>
      <protection/>
    </xf>
    <xf numFmtId="1" fontId="15" fillId="0" borderId="20" xfId="47" applyNumberFormat="1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29" xfId="47" applyFont="1" applyBorder="1" applyAlignment="1">
      <alignment horizontal="left"/>
      <protection/>
    </xf>
    <xf numFmtId="49" fontId="0" fillId="0" borderId="0" xfId="47" applyNumberFormat="1" applyFont="1" applyAlignment="1">
      <alignment horizontal="left"/>
      <protection/>
    </xf>
    <xf numFmtId="49" fontId="0" fillId="0" borderId="11" xfId="47" applyNumberFormat="1" applyFont="1" applyBorder="1" applyAlignment="1">
      <alignment horizontal="left"/>
      <protection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7" fillId="0" borderId="0" xfId="0" applyFont="1" applyBorder="1" applyAlignment="1" applyProtection="1">
      <alignment/>
      <protection locked="0"/>
    </xf>
    <xf numFmtId="0" fontId="15" fillId="0" borderId="0" xfId="0" applyFont="1" applyBorder="1" applyAlignment="1">
      <alignment horizontal="left"/>
    </xf>
    <xf numFmtId="1" fontId="15" fillId="0" borderId="21" xfId="47" applyNumberFormat="1" applyFont="1" applyBorder="1" applyAlignment="1">
      <alignment horizontal="left"/>
      <protection/>
    </xf>
    <xf numFmtId="0" fontId="15" fillId="0" borderId="11" xfId="0" applyFont="1" applyBorder="1" applyAlignment="1">
      <alignment horizontal="left"/>
    </xf>
    <xf numFmtId="0" fontId="15" fillId="0" borderId="21" xfId="0" applyFont="1" applyBorder="1" applyAlignment="1">
      <alignment horizontal="right"/>
    </xf>
    <xf numFmtId="1" fontId="15" fillId="0" borderId="0" xfId="47" applyNumberFormat="1" applyFont="1" applyBorder="1" applyAlignment="1" quotePrefix="1">
      <alignment horizontal="right"/>
      <protection/>
    </xf>
    <xf numFmtId="0" fontId="18" fillId="0" borderId="11" xfId="47" applyFont="1" applyBorder="1" applyAlignment="1">
      <alignment horizontal="left"/>
      <protection/>
    </xf>
    <xf numFmtId="0" fontId="18" fillId="0" borderId="10" xfId="47" applyFont="1" applyBorder="1" applyAlignment="1">
      <alignment horizontal="left"/>
      <protection/>
    </xf>
    <xf numFmtId="0" fontId="0" fillId="0" borderId="11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20" xfId="0" applyNumberFormat="1" applyFont="1" applyBorder="1" applyAlignment="1" applyProtection="1">
      <alignment horizontal="left"/>
      <protection locked="0"/>
    </xf>
    <xf numFmtId="0" fontId="0" fillId="0" borderId="21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6" fillId="0" borderId="18" xfId="0" applyNumberFormat="1" applyFont="1" applyBorder="1" applyAlignment="1" applyProtection="1" quotePrefix="1">
      <alignment horizontal="center"/>
      <protection locked="0"/>
    </xf>
    <xf numFmtId="49" fontId="0" fillId="0" borderId="10" xfId="47" applyNumberFormat="1" applyFont="1" applyBorder="1" applyAlignment="1">
      <alignment horizontal="left"/>
      <protection/>
    </xf>
    <xf numFmtId="0" fontId="1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" fontId="15" fillId="0" borderId="18" xfId="47" applyNumberFormat="1" applyFont="1" applyBorder="1" applyAlignment="1">
      <alignment horizontal="right"/>
      <protection/>
    </xf>
    <xf numFmtId="1" fontId="15" fillId="0" borderId="18" xfId="47" applyNumberFormat="1" applyFont="1" applyBorder="1" applyAlignment="1" quotePrefix="1">
      <alignment horizontal="right"/>
      <protection/>
    </xf>
    <xf numFmtId="0" fontId="0" fillId="0" borderId="11" xfId="47" applyFont="1" applyBorder="1" applyAlignment="1">
      <alignment/>
      <protection/>
    </xf>
    <xf numFmtId="49" fontId="15" fillId="0" borderId="18" xfId="47" applyNumberFormat="1" applyFont="1" applyBorder="1" applyAlignment="1">
      <alignment horizontal="left"/>
      <protection/>
    </xf>
    <xf numFmtId="49" fontId="15" fillId="0" borderId="0" xfId="47" applyNumberFormat="1" applyFont="1" applyAlignment="1">
      <alignment horizontal="left"/>
      <protection/>
    </xf>
    <xf numFmtId="0" fontId="15" fillId="0" borderId="0" xfId="0" applyFont="1" applyAlignment="1">
      <alignment horizontal="left"/>
    </xf>
    <xf numFmtId="49" fontId="15" fillId="0" borderId="16" xfId="47" applyNumberFormat="1" applyFont="1" applyBorder="1" applyAlignment="1">
      <alignment horizontal="left"/>
      <protection/>
    </xf>
    <xf numFmtId="49" fontId="15" fillId="0" borderId="0" xfId="47" applyNumberFormat="1" applyFont="1" applyBorder="1" applyAlignment="1" quotePrefix="1">
      <alignment horizontal="left"/>
      <protection/>
    </xf>
    <xf numFmtId="1" fontId="15" fillId="0" borderId="18" xfId="47" applyNumberFormat="1" applyFont="1" applyBorder="1" applyAlignment="1" quotePrefix="1">
      <alignment horizontal="left"/>
      <protection/>
    </xf>
    <xf numFmtId="1" fontId="15" fillId="0" borderId="0" xfId="47" applyNumberFormat="1" applyFont="1" applyBorder="1" applyAlignment="1">
      <alignment horizontal="left"/>
      <protection/>
    </xf>
    <xf numFmtId="49" fontId="0" fillId="0" borderId="0" xfId="47" applyNumberFormat="1" applyFont="1" applyBorder="1" applyAlignment="1">
      <alignment horizontal="left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_Mj-17joukkue98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0.7109375" style="0" bestFit="1" customWidth="1"/>
    <col min="2" max="2" width="6.421875" style="0" bestFit="1" customWidth="1"/>
    <col min="3" max="3" width="6.8515625" style="0" bestFit="1" customWidth="1"/>
  </cols>
  <sheetData>
    <row r="1" spans="1:3" s="9" customFormat="1" ht="12.75">
      <c r="A1" s="9" t="s">
        <v>24</v>
      </c>
      <c r="B1" s="9" t="s">
        <v>23</v>
      </c>
      <c r="C1" s="9" t="s">
        <v>132</v>
      </c>
    </row>
    <row r="2" spans="1:3" ht="12.75">
      <c r="A2" s="230" t="s">
        <v>50</v>
      </c>
      <c r="B2" s="231" t="s">
        <v>37</v>
      </c>
      <c r="C2" s="231">
        <v>1696</v>
      </c>
    </row>
    <row r="3" spans="1:3" ht="12.75">
      <c r="A3" s="230" t="s">
        <v>51</v>
      </c>
      <c r="B3" s="231" t="s">
        <v>37</v>
      </c>
      <c r="C3" s="231">
        <v>1848</v>
      </c>
    </row>
    <row r="4" spans="1:3" ht="12.75">
      <c r="A4" s="230" t="s">
        <v>71</v>
      </c>
      <c r="B4" s="231" t="s">
        <v>37</v>
      </c>
      <c r="C4" s="231"/>
    </row>
    <row r="5" spans="1:3" ht="12.75">
      <c r="A5" s="230" t="s">
        <v>55</v>
      </c>
      <c r="B5" s="231" t="s">
        <v>37</v>
      </c>
      <c r="C5" s="231">
        <v>1118</v>
      </c>
    </row>
    <row r="6" spans="1:3" ht="12.75">
      <c r="A6" s="230" t="s">
        <v>72</v>
      </c>
      <c r="B6" s="231" t="s">
        <v>37</v>
      </c>
      <c r="C6" s="231"/>
    </row>
    <row r="7" spans="1:3" ht="12.75">
      <c r="A7" s="230" t="s">
        <v>57</v>
      </c>
      <c r="B7" s="231" t="s">
        <v>37</v>
      </c>
      <c r="C7" s="231">
        <v>1876</v>
      </c>
    </row>
    <row r="8" spans="1:3" ht="12.75">
      <c r="A8" s="230" t="s">
        <v>73</v>
      </c>
      <c r="B8" s="231" t="s">
        <v>37</v>
      </c>
      <c r="C8" s="231"/>
    </row>
    <row r="9" spans="1:3" ht="12.75">
      <c r="A9" s="230" t="s">
        <v>70</v>
      </c>
      <c r="B9" s="231" t="s">
        <v>37</v>
      </c>
      <c r="C9" s="231">
        <v>1200</v>
      </c>
    </row>
    <row r="10" spans="1:3" ht="12.75">
      <c r="A10" s="230" t="s">
        <v>66</v>
      </c>
      <c r="B10" s="231" t="s">
        <v>37</v>
      </c>
      <c r="C10" s="231">
        <v>964</v>
      </c>
    </row>
    <row r="11" spans="1:3" ht="12.75">
      <c r="A11" s="230" t="s">
        <v>68</v>
      </c>
      <c r="B11" s="231" t="s">
        <v>37</v>
      </c>
      <c r="C11" s="231">
        <v>1807</v>
      </c>
    </row>
    <row r="12" spans="1:3" ht="12.75">
      <c r="A12" s="230" t="s">
        <v>52</v>
      </c>
      <c r="B12" s="231" t="s">
        <v>37</v>
      </c>
      <c r="C12" s="231">
        <v>1754</v>
      </c>
    </row>
    <row r="13" spans="1:3" ht="12.75">
      <c r="A13" s="230" t="s">
        <v>69</v>
      </c>
      <c r="B13" s="231" t="s">
        <v>37</v>
      </c>
      <c r="C13" s="231">
        <v>1525</v>
      </c>
    </row>
    <row r="14" spans="1:3" ht="12.75">
      <c r="A14" s="230" t="s">
        <v>74</v>
      </c>
      <c r="B14" s="231" t="s">
        <v>37</v>
      </c>
      <c r="C14" s="231"/>
    </row>
    <row r="15" spans="1:3" ht="12.75">
      <c r="A15" s="230" t="s">
        <v>54</v>
      </c>
      <c r="B15" s="231" t="s">
        <v>37</v>
      </c>
      <c r="C15" s="231">
        <v>1249</v>
      </c>
    </row>
    <row r="16" spans="1:3" ht="12.75">
      <c r="A16" s="230" t="s">
        <v>75</v>
      </c>
      <c r="B16" s="231" t="s">
        <v>37</v>
      </c>
      <c r="C16" s="231">
        <v>1101</v>
      </c>
    </row>
    <row r="17" spans="1:3" ht="12.75">
      <c r="A17" s="230" t="s">
        <v>64</v>
      </c>
      <c r="B17" s="231" t="s">
        <v>65</v>
      </c>
      <c r="C17" s="231">
        <v>1433</v>
      </c>
    </row>
    <row r="18" spans="1:3" ht="12.75">
      <c r="A18" s="230" t="s">
        <v>58</v>
      </c>
      <c r="B18" s="231" t="s">
        <v>38</v>
      </c>
      <c r="C18" s="231">
        <v>1361</v>
      </c>
    </row>
    <row r="19" spans="1:3" ht="12.75">
      <c r="A19" s="230" t="s">
        <v>67</v>
      </c>
      <c r="B19" s="231" t="s">
        <v>38</v>
      </c>
      <c r="C19" s="231"/>
    </row>
    <row r="20" spans="1:3" ht="12.75">
      <c r="A20" s="230" t="s">
        <v>76</v>
      </c>
      <c r="B20" s="231" t="s">
        <v>38</v>
      </c>
      <c r="C20" s="231"/>
    </row>
    <row r="21" spans="1:3" ht="12.75">
      <c r="A21" s="230" t="s">
        <v>77</v>
      </c>
      <c r="B21" s="231" t="s">
        <v>38</v>
      </c>
      <c r="C21" s="231">
        <v>1164</v>
      </c>
    </row>
    <row r="22" spans="1:3" ht="12.75">
      <c r="A22" s="230" t="s">
        <v>53</v>
      </c>
      <c r="B22" s="231" t="s">
        <v>38</v>
      </c>
      <c r="C22" s="231">
        <v>1390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A1" sqref="A1:IV1638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E27" sqref="E27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219">
        <v>1</v>
      </c>
      <c r="G9" s="220"/>
      <c r="H9" s="220"/>
      <c r="I9" s="220"/>
      <c r="J9" s="221"/>
      <c r="K9" s="219">
        <v>2</v>
      </c>
      <c r="L9" s="222"/>
      <c r="M9" s="222"/>
      <c r="N9" s="222"/>
      <c r="O9" s="223"/>
      <c r="P9" s="219">
        <v>3</v>
      </c>
      <c r="Q9" s="222"/>
      <c r="R9" s="222"/>
      <c r="S9" s="222"/>
      <c r="T9" s="223"/>
      <c r="U9" s="219">
        <v>4</v>
      </c>
      <c r="V9" s="222"/>
      <c r="W9" s="222"/>
      <c r="X9" s="222"/>
      <c r="Y9" s="223"/>
      <c r="Z9" s="219">
        <v>5</v>
      </c>
      <c r="AA9" s="222"/>
      <c r="AB9" s="222"/>
      <c r="AC9" s="222"/>
      <c r="AD9" s="223"/>
      <c r="AE9" s="219">
        <v>6</v>
      </c>
      <c r="AF9" s="222"/>
      <c r="AG9" s="222"/>
      <c r="AH9" s="222"/>
      <c r="AI9" s="223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224"/>
      <c r="G10" s="225"/>
      <c r="H10" s="225"/>
      <c r="I10" s="225"/>
      <c r="J10" s="226"/>
      <c r="K10" s="227" t="str">
        <f>CONCATENATE(AC34,"-",AE34)</f>
        <v>0-0</v>
      </c>
      <c r="L10" s="228"/>
      <c r="M10" s="228"/>
      <c r="N10" s="228"/>
      <c r="O10" s="229"/>
      <c r="P10" s="227" t="str">
        <f>CONCATENATE(AC26,"-",AE26)</f>
        <v>0-0</v>
      </c>
      <c r="Q10" s="228"/>
      <c r="R10" s="228"/>
      <c r="S10" s="228"/>
      <c r="T10" s="229"/>
      <c r="U10" s="227" t="str">
        <f>CONCATENATE(AC22,"-",AE22)</f>
        <v>0-0</v>
      </c>
      <c r="V10" s="228"/>
      <c r="W10" s="228"/>
      <c r="X10" s="228"/>
      <c r="Y10" s="229"/>
      <c r="Z10" s="227" t="str">
        <f>CONCATENATE(AC18,"-",AE18)</f>
        <v>0-0</v>
      </c>
      <c r="AA10" s="228"/>
      <c r="AB10" s="228"/>
      <c r="AC10" s="228"/>
      <c r="AD10" s="229"/>
      <c r="AE10" s="227" t="str">
        <f>CONCATENATE(AC30,"-",AE30)</f>
        <v>0-0</v>
      </c>
      <c r="AF10" s="228"/>
      <c r="AG10" s="228"/>
      <c r="AH10" s="228"/>
      <c r="AI10" s="229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227" t="str">
        <f>CONCATENATE(AE34,"-",AC34)</f>
        <v>0-0</v>
      </c>
      <c r="G11" s="228"/>
      <c r="H11" s="228"/>
      <c r="I11" s="228"/>
      <c r="J11" s="229"/>
      <c r="K11" s="224"/>
      <c r="L11" s="225"/>
      <c r="M11" s="225"/>
      <c r="N11" s="225"/>
      <c r="O11" s="226"/>
      <c r="P11" s="227" t="str">
        <f>CONCATENATE(AC31,"-",AE31)</f>
        <v>0-0</v>
      </c>
      <c r="Q11" s="228"/>
      <c r="R11" s="228"/>
      <c r="S11" s="228"/>
      <c r="T11" s="229"/>
      <c r="U11" s="227" t="str">
        <f>CONCATENATE(AC19,"-",AE19)</f>
        <v>0-0</v>
      </c>
      <c r="V11" s="228"/>
      <c r="W11" s="228"/>
      <c r="X11" s="228"/>
      <c r="Y11" s="229"/>
      <c r="Z11" s="227" t="str">
        <f>CONCATENATE(AC27,"-",AE27)</f>
        <v>0-0</v>
      </c>
      <c r="AA11" s="228"/>
      <c r="AB11" s="228"/>
      <c r="AC11" s="228"/>
      <c r="AD11" s="229"/>
      <c r="AE11" s="227" t="str">
        <f>CONCATENATE(AC23,"-",AE23)</f>
        <v>0-0</v>
      </c>
      <c r="AF11" s="220"/>
      <c r="AG11" s="220"/>
      <c r="AH11" s="220"/>
      <c r="AI11" s="221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227" t="str">
        <f>CONCATENATE(AE26,"-",AC26)</f>
        <v>0-0</v>
      </c>
      <c r="G12" s="228"/>
      <c r="H12" s="228"/>
      <c r="I12" s="228"/>
      <c r="J12" s="229"/>
      <c r="K12" s="227" t="str">
        <f>CONCATENATE(AE31,"-",AC31)</f>
        <v>0-0</v>
      </c>
      <c r="L12" s="228"/>
      <c r="M12" s="228"/>
      <c r="N12" s="228"/>
      <c r="O12" s="229"/>
      <c r="P12" s="224"/>
      <c r="Q12" s="225"/>
      <c r="R12" s="225"/>
      <c r="S12" s="225"/>
      <c r="T12" s="226"/>
      <c r="U12" s="227" t="str">
        <f>CONCATENATE(AC35,"-",AE35)</f>
        <v>0-0</v>
      </c>
      <c r="V12" s="228"/>
      <c r="W12" s="228"/>
      <c r="X12" s="228"/>
      <c r="Y12" s="229"/>
      <c r="Z12" s="227" t="str">
        <f>CONCATENATE(AC24,"-",AE24)</f>
        <v>0-0</v>
      </c>
      <c r="AA12" s="228"/>
      <c r="AB12" s="228"/>
      <c r="AC12" s="228"/>
      <c r="AD12" s="229"/>
      <c r="AE12" s="227" t="str">
        <f>CONCATENATE(AC20,"-",AE20)</f>
        <v>0-0</v>
      </c>
      <c r="AF12" s="228"/>
      <c r="AG12" s="228"/>
      <c r="AH12" s="228"/>
      <c r="AI12" s="229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227" t="str">
        <f>CONCATENATE(AE22,"-",AC22)</f>
        <v>0-0</v>
      </c>
      <c r="G13" s="228"/>
      <c r="H13" s="228"/>
      <c r="I13" s="228"/>
      <c r="J13" s="229"/>
      <c r="K13" s="227" t="str">
        <f>CONCATENATE(AE19,"-",AC19)</f>
        <v>0-0</v>
      </c>
      <c r="L13" s="228"/>
      <c r="M13" s="228"/>
      <c r="N13" s="228"/>
      <c r="O13" s="229"/>
      <c r="P13" s="227" t="str">
        <f>CONCATENATE(AE35,"-",AC35)</f>
        <v>0-0</v>
      </c>
      <c r="Q13" s="228"/>
      <c r="R13" s="228"/>
      <c r="S13" s="228"/>
      <c r="T13" s="229"/>
      <c r="U13" s="224"/>
      <c r="V13" s="225"/>
      <c r="W13" s="225"/>
      <c r="X13" s="225"/>
      <c r="Y13" s="226"/>
      <c r="Z13" s="227" t="str">
        <f>CONCATENATE(AC32,"-",AE32)</f>
        <v>0-0</v>
      </c>
      <c r="AA13" s="228"/>
      <c r="AB13" s="228"/>
      <c r="AC13" s="228"/>
      <c r="AD13" s="229"/>
      <c r="AE13" s="227" t="str">
        <f>CONCATENATE(AC28,"-",AE28)</f>
        <v>0-0</v>
      </c>
      <c r="AF13" s="228"/>
      <c r="AG13" s="228"/>
      <c r="AH13" s="228"/>
      <c r="AI13" s="229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227" t="str">
        <f>CONCATENATE(AE18,"-",AC18)</f>
        <v>0-0</v>
      </c>
      <c r="G14" s="228"/>
      <c r="H14" s="228"/>
      <c r="I14" s="228"/>
      <c r="J14" s="229"/>
      <c r="K14" s="227" t="str">
        <f>CONCATENATE(AE27,"-",AC27)</f>
        <v>0-0</v>
      </c>
      <c r="L14" s="228"/>
      <c r="M14" s="228"/>
      <c r="N14" s="228"/>
      <c r="O14" s="229"/>
      <c r="P14" s="227" t="str">
        <f>CONCATENATE(AE24,"-",AC24)</f>
        <v>0-0</v>
      </c>
      <c r="Q14" s="228"/>
      <c r="R14" s="228"/>
      <c r="S14" s="228"/>
      <c r="T14" s="229"/>
      <c r="U14" s="227" t="str">
        <f>CONCATENATE(AE32,"-",AC32)</f>
        <v>0-0</v>
      </c>
      <c r="V14" s="228"/>
      <c r="W14" s="228"/>
      <c r="X14" s="228"/>
      <c r="Y14" s="229"/>
      <c r="Z14" s="224"/>
      <c r="AA14" s="225"/>
      <c r="AB14" s="225"/>
      <c r="AC14" s="225"/>
      <c r="AD14" s="226"/>
      <c r="AE14" s="227" t="str">
        <f>CONCATENATE(AC36,"-",AE36)</f>
        <v>0-0</v>
      </c>
      <c r="AF14" s="228"/>
      <c r="AG14" s="228"/>
      <c r="AH14" s="228"/>
      <c r="AI14" s="229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227" t="str">
        <f>CONCATENATE(AE30,"-",AC30)</f>
        <v>0-0</v>
      </c>
      <c r="G15" s="228"/>
      <c r="H15" s="228"/>
      <c r="I15" s="228"/>
      <c r="J15" s="229"/>
      <c r="K15" s="227" t="str">
        <f>CONCATENATE(AE23,"-",AC23)</f>
        <v>0-0</v>
      </c>
      <c r="L15" s="228"/>
      <c r="M15" s="228"/>
      <c r="N15" s="228"/>
      <c r="O15" s="229"/>
      <c r="P15" s="227" t="str">
        <f>CONCATENATE(AE20,"-",AC20)</f>
        <v>0-0</v>
      </c>
      <c r="Q15" s="228"/>
      <c r="R15" s="228"/>
      <c r="S15" s="228"/>
      <c r="T15" s="229"/>
      <c r="U15" s="227" t="str">
        <f>CONCATENATE(AE28,"-",AC28)</f>
        <v>0-0</v>
      </c>
      <c r="V15" s="228"/>
      <c r="W15" s="228"/>
      <c r="X15" s="228"/>
      <c r="Y15" s="229"/>
      <c r="Z15" s="227" t="str">
        <f>CONCATENATE(AE36,"-",AC36)</f>
        <v>0-0</v>
      </c>
      <c r="AA15" s="228"/>
      <c r="AB15" s="228"/>
      <c r="AC15" s="228"/>
      <c r="AD15" s="229"/>
      <c r="AE15" s="224"/>
      <c r="AF15" s="225"/>
      <c r="AG15" s="225"/>
      <c r="AH15" s="225"/>
      <c r="AI15" s="226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P10:T10"/>
    <mergeCell ref="P9:T9"/>
    <mergeCell ref="U14:Y14"/>
    <mergeCell ref="U15:Y15"/>
    <mergeCell ref="P13:T13"/>
    <mergeCell ref="P12:T12"/>
    <mergeCell ref="U12:Y12"/>
    <mergeCell ref="U13:Y13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K13:O13"/>
    <mergeCell ref="F14:J14"/>
    <mergeCell ref="U9:Y9"/>
    <mergeCell ref="U10:Y10"/>
    <mergeCell ref="U11:Y11"/>
    <mergeCell ref="P11:T11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4"/>
  <sheetViews>
    <sheetView showGridLines="0" zoomScale="75" zoomScaleNormal="75" zoomScalePageLayoutView="0" workbookViewId="0" topLeftCell="A1">
      <selection activeCell="L32" sqref="L3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219">
        <v>1</v>
      </c>
      <c r="G9" s="220"/>
      <c r="H9" s="220"/>
      <c r="I9" s="220"/>
      <c r="J9" s="221"/>
      <c r="K9" s="219">
        <v>2</v>
      </c>
      <c r="L9" s="222"/>
      <c r="M9" s="222"/>
      <c r="N9" s="222"/>
      <c r="O9" s="223"/>
      <c r="P9" s="219">
        <v>3</v>
      </c>
      <c r="Q9" s="222"/>
      <c r="R9" s="222"/>
      <c r="S9" s="222"/>
      <c r="T9" s="223"/>
      <c r="U9" s="219">
        <v>4</v>
      </c>
      <c r="V9" s="222"/>
      <c r="W9" s="222"/>
      <c r="X9" s="222"/>
      <c r="Y9" s="223"/>
      <c r="Z9" s="219" t="s">
        <v>0</v>
      </c>
      <c r="AA9" s="220"/>
      <c r="AB9" s="220"/>
      <c r="AC9" s="220"/>
      <c r="AD9" s="221"/>
      <c r="AE9" s="219" t="s">
        <v>1</v>
      </c>
      <c r="AF9" s="220"/>
      <c r="AG9" s="220"/>
      <c r="AH9" s="220"/>
      <c r="AI9" s="221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224"/>
      <c r="G10" s="225"/>
      <c r="H10" s="225"/>
      <c r="I10" s="225"/>
      <c r="J10" s="226"/>
      <c r="K10" s="227" t="str">
        <f>CONCATENATE(AC22,"-",AE22)</f>
        <v>0-0</v>
      </c>
      <c r="L10" s="228"/>
      <c r="M10" s="228"/>
      <c r="N10" s="228"/>
      <c r="O10" s="229"/>
      <c r="P10" s="227" t="str">
        <f>CONCATENATE(AC16,"-",AE16)</f>
        <v>0-0</v>
      </c>
      <c r="Q10" s="228"/>
      <c r="R10" s="228"/>
      <c r="S10" s="228"/>
      <c r="T10" s="229"/>
      <c r="U10" s="227" t="str">
        <f>CONCATENATE(AC19,"-",AE19)</f>
        <v>0-0</v>
      </c>
      <c r="V10" s="228"/>
      <c r="W10" s="228"/>
      <c r="X10" s="228"/>
      <c r="Y10" s="229"/>
      <c r="Z10" s="219" t="str">
        <f>CONCATENATE(AG16+AG19+AG22,"-",AI16+AI19+AI22)</f>
        <v>0-0</v>
      </c>
      <c r="AA10" s="222"/>
      <c r="AB10" s="222"/>
      <c r="AC10" s="222"/>
      <c r="AD10" s="223"/>
      <c r="AE10" s="219" t="str">
        <f>CONCATENATE(AC16+AC19+AC22,"-",AE16+AE19+AE22)</f>
        <v>0-0</v>
      </c>
      <c r="AF10" s="222"/>
      <c r="AG10" s="222"/>
      <c r="AH10" s="222"/>
      <c r="AI10" s="223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227" t="str">
        <f>CONCATENATE(AE22,"-",AC22)</f>
        <v>0-0</v>
      </c>
      <c r="G11" s="228"/>
      <c r="H11" s="228"/>
      <c r="I11" s="228"/>
      <c r="J11" s="229"/>
      <c r="K11" s="224"/>
      <c r="L11" s="225"/>
      <c r="M11" s="225"/>
      <c r="N11" s="225"/>
      <c r="O11" s="226"/>
      <c r="P11" s="227" t="str">
        <f>CONCATENATE(AC20,"-",AE20)</f>
        <v>0-0</v>
      </c>
      <c r="Q11" s="228"/>
      <c r="R11" s="228"/>
      <c r="S11" s="228"/>
      <c r="T11" s="229"/>
      <c r="U11" s="227" t="str">
        <f>CONCATENATE(AC17,"-",AE17)</f>
        <v>0-0</v>
      </c>
      <c r="V11" s="228"/>
      <c r="W11" s="228"/>
      <c r="X11" s="228"/>
      <c r="Y11" s="229"/>
      <c r="Z11" s="219" t="str">
        <f>CONCATENATE(AG17+AG20+AI22,"-",AI17+AI20+AG22)</f>
        <v>0-0</v>
      </c>
      <c r="AA11" s="222"/>
      <c r="AB11" s="222"/>
      <c r="AC11" s="222"/>
      <c r="AD11" s="223"/>
      <c r="AE11" s="219" t="str">
        <f>CONCATENATE(AC17+AC20+AE22,"-",AE17+AE20+AC22)</f>
        <v>0-0</v>
      </c>
      <c r="AF11" s="222"/>
      <c r="AG11" s="222"/>
      <c r="AH11" s="222"/>
      <c r="AI11" s="223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227" t="str">
        <f>CONCATENATE(AE16,"-",AC16)</f>
        <v>0-0</v>
      </c>
      <c r="G12" s="228"/>
      <c r="H12" s="228"/>
      <c r="I12" s="228"/>
      <c r="J12" s="229"/>
      <c r="K12" s="227" t="str">
        <f>CONCATENATE(AE20,"-",AC20)</f>
        <v>0-0</v>
      </c>
      <c r="L12" s="228"/>
      <c r="M12" s="228"/>
      <c r="N12" s="228"/>
      <c r="O12" s="229"/>
      <c r="P12" s="224"/>
      <c r="Q12" s="225"/>
      <c r="R12" s="225"/>
      <c r="S12" s="225"/>
      <c r="T12" s="226"/>
      <c r="U12" s="227" t="str">
        <f>CONCATENATE(AC23,"-",AE23)</f>
        <v>0-0</v>
      </c>
      <c r="V12" s="228"/>
      <c r="W12" s="228"/>
      <c r="X12" s="228"/>
      <c r="Y12" s="229"/>
      <c r="Z12" s="219" t="str">
        <f>CONCATENATE(AI16+AI20+AG23,"-",AG16+AG20+AI23)</f>
        <v>0-0</v>
      </c>
      <c r="AA12" s="222"/>
      <c r="AB12" s="222"/>
      <c r="AC12" s="222"/>
      <c r="AD12" s="223"/>
      <c r="AE12" s="219" t="str">
        <f>CONCATENATE(AE16+AE20+AC23,"-",AC16+AC20+AE23)</f>
        <v>0-0</v>
      </c>
      <c r="AF12" s="222"/>
      <c r="AG12" s="222"/>
      <c r="AH12" s="222"/>
      <c r="AI12" s="223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227" t="str">
        <f>CONCATENATE(AE19,"-",AC19)</f>
        <v>0-0</v>
      </c>
      <c r="G13" s="228"/>
      <c r="H13" s="228"/>
      <c r="I13" s="228"/>
      <c r="J13" s="229"/>
      <c r="K13" s="227" t="str">
        <f>CONCATENATE(AE17,"-",AC17)</f>
        <v>0-0</v>
      </c>
      <c r="L13" s="228"/>
      <c r="M13" s="228"/>
      <c r="N13" s="228"/>
      <c r="O13" s="229"/>
      <c r="P13" s="227" t="str">
        <f>CONCATENATE(AE23,"-",AC23)</f>
        <v>0-0</v>
      </c>
      <c r="Q13" s="228"/>
      <c r="R13" s="228"/>
      <c r="S13" s="228"/>
      <c r="T13" s="229"/>
      <c r="U13" s="224"/>
      <c r="V13" s="225"/>
      <c r="W13" s="225"/>
      <c r="X13" s="225"/>
      <c r="Y13" s="226"/>
      <c r="Z13" s="219" t="str">
        <f>CONCATENATE(AI17+AI19+AI23,"-",AG17+AG19+AG23)</f>
        <v>0-0</v>
      </c>
      <c r="AA13" s="222"/>
      <c r="AB13" s="222"/>
      <c r="AC13" s="222"/>
      <c r="AD13" s="223"/>
      <c r="AE13" s="219" t="str">
        <f>CONCATENATE(AE17+AE19+AE23,"-",AC17+AC19+AC23)</f>
        <v>0-0</v>
      </c>
      <c r="AF13" s="222"/>
      <c r="AG13" s="222"/>
      <c r="AH13" s="222"/>
      <c r="AI13" s="223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AE13:AI13"/>
    <mergeCell ref="AE9:AI9"/>
    <mergeCell ref="AE10:AI10"/>
    <mergeCell ref="AE11:AI11"/>
    <mergeCell ref="AE12:AI12"/>
    <mergeCell ref="Z12:AD12"/>
    <mergeCell ref="Z11:AD11"/>
    <mergeCell ref="Z10:AD10"/>
    <mergeCell ref="Z9:AD9"/>
    <mergeCell ref="Z13:AD13"/>
    <mergeCell ref="P11:T11"/>
    <mergeCell ref="P10:T10"/>
    <mergeCell ref="P13:T13"/>
    <mergeCell ref="P12:T12"/>
    <mergeCell ref="U12:Y12"/>
    <mergeCell ref="F11:J11"/>
    <mergeCell ref="F12:J12"/>
    <mergeCell ref="F13:J13"/>
    <mergeCell ref="K12:O12"/>
    <mergeCell ref="K13:O13"/>
    <mergeCell ref="F9:J9"/>
    <mergeCell ref="F10:J10"/>
    <mergeCell ref="U13:Y13"/>
    <mergeCell ref="P9:T9"/>
    <mergeCell ref="K9:O9"/>
    <mergeCell ref="K10:O10"/>
    <mergeCell ref="K11:O11"/>
    <mergeCell ref="U9:Y9"/>
    <mergeCell ref="U10:Y10"/>
    <mergeCell ref="U11:Y11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zoomScalePageLayoutView="0" workbookViewId="0" topLeftCell="A4">
      <selection activeCell="J24" sqref="J24"/>
    </sheetView>
  </sheetViews>
  <sheetFormatPr defaultColWidth="9.140625" defaultRowHeight="12.75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63</v>
      </c>
      <c r="Z1" s="19" t="s">
        <v>28</v>
      </c>
      <c r="AF1" s="19"/>
      <c r="AG1" s="19"/>
      <c r="AH1" s="19"/>
      <c r="AI1" s="19"/>
    </row>
    <row r="2" spans="3:38" ht="18">
      <c r="C2" s="10" t="s">
        <v>39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56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ht="15" customHeight="1">
      <c r="C6" s="9"/>
    </row>
    <row r="7" spans="3:5" ht="14.25" customHeight="1">
      <c r="C7" s="95" t="s">
        <v>33</v>
      </c>
      <c r="D7" s="31"/>
      <c r="E7" s="31"/>
    </row>
    <row r="8" spans="3:36" ht="14.25" customHeight="1">
      <c r="C8" s="12"/>
      <c r="D8" s="13"/>
      <c r="E8" s="14"/>
      <c r="F8" s="219">
        <v>1</v>
      </c>
      <c r="G8" s="220"/>
      <c r="H8" s="220"/>
      <c r="I8" s="220"/>
      <c r="J8" s="221"/>
      <c r="K8" s="219">
        <v>2</v>
      </c>
      <c r="L8" s="222"/>
      <c r="M8" s="222"/>
      <c r="N8" s="222"/>
      <c r="O8" s="223"/>
      <c r="P8" s="219">
        <v>3</v>
      </c>
      <c r="Q8" s="222"/>
      <c r="R8" s="222"/>
      <c r="S8" s="222"/>
      <c r="T8" s="223"/>
      <c r="U8" s="219">
        <v>4</v>
      </c>
      <c r="V8" s="222"/>
      <c r="W8" s="222"/>
      <c r="X8" s="222"/>
      <c r="Y8" s="223"/>
      <c r="Z8" s="219" t="s">
        <v>0</v>
      </c>
      <c r="AA8" s="220"/>
      <c r="AB8" s="220"/>
      <c r="AC8" s="220"/>
      <c r="AD8" s="221"/>
      <c r="AE8" s="219" t="s">
        <v>1</v>
      </c>
      <c r="AF8" s="220"/>
      <c r="AG8" s="220"/>
      <c r="AH8" s="220"/>
      <c r="AI8" s="221"/>
      <c r="AJ8" s="29" t="s">
        <v>2</v>
      </c>
    </row>
    <row r="9" spans="2:36" ht="14.25" customHeight="1">
      <c r="B9" s="20">
        <v>7</v>
      </c>
      <c r="C9" s="30">
        <v>1</v>
      </c>
      <c r="D9" s="36"/>
      <c r="E9" s="14" t="str">
        <f>IF(B9=0,"",INDEX(Nimet!$A$2:$D$251,B9,4))</f>
        <v>Klockars Isak, KoKu</v>
      </c>
      <c r="F9" s="224"/>
      <c r="G9" s="225"/>
      <c r="H9" s="225"/>
      <c r="I9" s="225"/>
      <c r="J9" s="226"/>
      <c r="K9" s="227" t="str">
        <f>CONCATENATE(AC21,"-",AE21)</f>
        <v>3-2</v>
      </c>
      <c r="L9" s="228"/>
      <c r="M9" s="228"/>
      <c r="N9" s="228"/>
      <c r="O9" s="229"/>
      <c r="P9" s="227" t="str">
        <f>CONCATENATE(AC15,"-",AE15)</f>
        <v>-</v>
      </c>
      <c r="Q9" s="228"/>
      <c r="R9" s="228"/>
      <c r="S9" s="228"/>
      <c r="T9" s="229"/>
      <c r="U9" s="227" t="str">
        <f>CONCATENATE(AC18,"-",AE18)</f>
        <v>3-1</v>
      </c>
      <c r="V9" s="228"/>
      <c r="W9" s="228"/>
      <c r="X9" s="228"/>
      <c r="Y9" s="229"/>
      <c r="Z9" s="219" t="str">
        <f>CONCATENATE(AG15+AG18+AG21,"-",AI15+AI18+AI21)</f>
        <v>2-0</v>
      </c>
      <c r="AA9" s="222"/>
      <c r="AB9" s="222"/>
      <c r="AC9" s="222"/>
      <c r="AD9" s="223"/>
      <c r="AE9" s="219" t="str">
        <f>CONCATENATE(AC15+AC18+AC21,"-",AE15+AE18+AE21)</f>
        <v>6-3</v>
      </c>
      <c r="AF9" s="222"/>
      <c r="AG9" s="222"/>
      <c r="AH9" s="222"/>
      <c r="AI9" s="223"/>
      <c r="AJ9" s="70" t="s">
        <v>30</v>
      </c>
    </row>
    <row r="10" spans="2:36" ht="14.25" customHeight="1">
      <c r="B10" s="20">
        <v>3</v>
      </c>
      <c r="C10" s="30">
        <v>2</v>
      </c>
      <c r="D10" s="36"/>
      <c r="E10" s="14" t="str">
        <f>IF(B10=0,"",INDEX(Nimet!$A$2:$D$251,B10,4))</f>
        <v>Forsman Jonathan, KoKu</v>
      </c>
      <c r="F10" s="227" t="str">
        <f>CONCATENATE(AE21,"-",AC21)</f>
        <v>2-3</v>
      </c>
      <c r="G10" s="228"/>
      <c r="H10" s="228"/>
      <c r="I10" s="228"/>
      <c r="J10" s="229"/>
      <c r="K10" s="224"/>
      <c r="L10" s="225"/>
      <c r="M10" s="225"/>
      <c r="N10" s="225"/>
      <c r="O10" s="226"/>
      <c r="P10" s="227" t="str">
        <f>CONCATENATE(AC19,"-",AE19)</f>
        <v>-</v>
      </c>
      <c r="Q10" s="228"/>
      <c r="R10" s="228"/>
      <c r="S10" s="228"/>
      <c r="T10" s="229"/>
      <c r="U10" s="227" t="str">
        <f>CONCATENATE(AC16,"-",AE16)</f>
        <v>0-3</v>
      </c>
      <c r="V10" s="228"/>
      <c r="W10" s="228"/>
      <c r="X10" s="228"/>
      <c r="Y10" s="229"/>
      <c r="Z10" s="219" t="str">
        <f>CONCATENATE(AG16+AG19+AI21,"-",AI16+AI19+AG21)</f>
        <v>0-2</v>
      </c>
      <c r="AA10" s="222"/>
      <c r="AB10" s="222"/>
      <c r="AC10" s="222"/>
      <c r="AD10" s="223"/>
      <c r="AE10" s="219" t="str">
        <f>CONCATENATE(AC16+AC19+AE21,"-",AE16+AE19+AC21)</f>
        <v>2-6</v>
      </c>
      <c r="AF10" s="222"/>
      <c r="AG10" s="222"/>
      <c r="AH10" s="222"/>
      <c r="AI10" s="223"/>
      <c r="AJ10" s="70" t="s">
        <v>32</v>
      </c>
    </row>
    <row r="11" spans="2:36" ht="14.25" customHeight="1">
      <c r="B11" s="20">
        <v>13</v>
      </c>
      <c r="C11" s="30">
        <v>3</v>
      </c>
      <c r="D11" s="36"/>
      <c r="E11" s="14" t="str">
        <f>IF(B11=0,"",INDEX(Nimet!$A$2:$D$251,B11,4))</f>
        <v>Storbacka Victor, KoKu</v>
      </c>
      <c r="F11" s="227" t="str">
        <f>CONCATENATE(AE15,"-",AC15)</f>
        <v>-</v>
      </c>
      <c r="G11" s="228"/>
      <c r="H11" s="228"/>
      <c r="I11" s="228"/>
      <c r="J11" s="229"/>
      <c r="K11" s="227" t="str">
        <f>CONCATENATE(AE19,"-",AC19)</f>
        <v>-</v>
      </c>
      <c r="L11" s="228"/>
      <c r="M11" s="228"/>
      <c r="N11" s="228"/>
      <c r="O11" s="229"/>
      <c r="P11" s="224"/>
      <c r="Q11" s="225"/>
      <c r="R11" s="225"/>
      <c r="S11" s="225"/>
      <c r="T11" s="226"/>
      <c r="U11" s="227" t="str">
        <f>CONCATENATE(AC22,"-",AE22)</f>
        <v>-</v>
      </c>
      <c r="V11" s="228"/>
      <c r="W11" s="228"/>
      <c r="X11" s="228"/>
      <c r="Y11" s="229"/>
      <c r="Z11" s="219" t="str">
        <f>CONCATENATE(AI15+AI19+AG22,"-",AG15+AG19+AI22)</f>
        <v>0-0</v>
      </c>
      <c r="AA11" s="222"/>
      <c r="AB11" s="222"/>
      <c r="AC11" s="222"/>
      <c r="AD11" s="223"/>
      <c r="AE11" s="219" t="str">
        <f>CONCATENATE(AE15+AE19+AC22,"-",AC15+AC19+AE22)</f>
        <v>0-0</v>
      </c>
      <c r="AF11" s="222"/>
      <c r="AG11" s="222"/>
      <c r="AH11" s="222"/>
      <c r="AI11" s="223"/>
      <c r="AJ11" s="70"/>
    </row>
    <row r="12" spans="2:36" ht="14.25" customHeight="1">
      <c r="B12" s="20">
        <v>19</v>
      </c>
      <c r="C12" s="30">
        <v>4</v>
      </c>
      <c r="D12" s="36"/>
      <c r="E12" s="14" t="str">
        <f>IF(B12=0,"",INDEX(Nimet!$A$2:$D$251,B12,4))</f>
        <v>Jokiranta Risto, SeSi</v>
      </c>
      <c r="F12" s="227" t="str">
        <f>CONCATENATE(AE18,"-",AC18)</f>
        <v>1-3</v>
      </c>
      <c r="G12" s="228"/>
      <c r="H12" s="228"/>
      <c r="I12" s="228"/>
      <c r="J12" s="229"/>
      <c r="K12" s="227" t="str">
        <f>CONCATENATE(AE16,"-",AC16)</f>
        <v>3-0</v>
      </c>
      <c r="L12" s="228"/>
      <c r="M12" s="228"/>
      <c r="N12" s="228"/>
      <c r="O12" s="229"/>
      <c r="P12" s="227" t="str">
        <f>CONCATENATE(AE22,"-",AC22)</f>
        <v>-</v>
      </c>
      <c r="Q12" s="228"/>
      <c r="R12" s="228"/>
      <c r="S12" s="228"/>
      <c r="T12" s="229"/>
      <c r="U12" s="224"/>
      <c r="V12" s="225"/>
      <c r="W12" s="225"/>
      <c r="X12" s="225"/>
      <c r="Y12" s="226"/>
      <c r="Z12" s="219" t="str">
        <f>CONCATENATE(AI16+AI18+AI22,"-",AG16+AG18+AG22)</f>
        <v>1-1</v>
      </c>
      <c r="AA12" s="222"/>
      <c r="AB12" s="222"/>
      <c r="AC12" s="222"/>
      <c r="AD12" s="223"/>
      <c r="AE12" s="219" t="str">
        <f>CONCATENATE(AE16+AE18+AE22,"-",AC16+AC18+AC22)</f>
        <v>4-3</v>
      </c>
      <c r="AF12" s="222"/>
      <c r="AG12" s="222"/>
      <c r="AH12" s="222"/>
      <c r="AI12" s="223"/>
      <c r="AJ12" s="70" t="s">
        <v>31</v>
      </c>
    </row>
    <row r="13" spans="2:39" ht="14.25" customHeight="1">
      <c r="B13" s="16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"/>
      <c r="AK13" s="6"/>
      <c r="AL13" s="6"/>
      <c r="AM13" s="6"/>
    </row>
    <row r="14" spans="2:38" ht="14.25" customHeight="1">
      <c r="B14" s="7"/>
      <c r="C14" s="19" t="s">
        <v>28</v>
      </c>
      <c r="H14" s="60"/>
      <c r="I14" s="61">
        <v>1</v>
      </c>
      <c r="J14" s="62"/>
      <c r="K14" s="52"/>
      <c r="L14" s="55"/>
      <c r="M14" s="54">
        <v>2</v>
      </c>
      <c r="N14" s="56"/>
      <c r="O14" s="52"/>
      <c r="P14" s="55"/>
      <c r="Q14" s="54">
        <v>3</v>
      </c>
      <c r="R14" s="57"/>
      <c r="T14" s="58"/>
      <c r="U14" s="59">
        <v>4</v>
      </c>
      <c r="V14" s="57"/>
      <c r="X14" s="58"/>
      <c r="Y14" s="59">
        <v>5</v>
      </c>
      <c r="Z14" s="57"/>
      <c r="AA14" s="3"/>
      <c r="AB14" s="3"/>
      <c r="AC14" s="58"/>
      <c r="AD14" s="53" t="s">
        <v>34</v>
      </c>
      <c r="AE14" s="57"/>
      <c r="AF14" s="52"/>
      <c r="AG14" s="55"/>
      <c r="AH14" s="63" t="s">
        <v>35</v>
      </c>
      <c r="AI14" s="64"/>
      <c r="AL14" s="11"/>
    </row>
    <row r="15" spans="1:41" ht="14.25" customHeight="1">
      <c r="A15" s="15" t="s">
        <v>12</v>
      </c>
      <c r="B15" s="193"/>
      <c r="C15" s="1" t="str">
        <f>CONCATENATE(E9,"  -  ",E11)</f>
        <v>Klockars Isak, KoKu  -  Storbacka Victor, KoKu</v>
      </c>
      <c r="H15" s="65"/>
      <c r="I15" s="71"/>
      <c r="J15" s="66"/>
      <c r="K15" s="72"/>
      <c r="L15" s="65"/>
      <c r="M15" s="71"/>
      <c r="N15" s="66"/>
      <c r="O15" s="72"/>
      <c r="P15" s="65"/>
      <c r="Q15" s="71"/>
      <c r="R15" s="66"/>
      <c r="S15" s="73"/>
      <c r="T15" s="65"/>
      <c r="U15" s="71"/>
      <c r="V15" s="66"/>
      <c r="W15" s="73"/>
      <c r="X15" s="65"/>
      <c r="Y15" s="71"/>
      <c r="Z15" s="66"/>
      <c r="AA15" s="72"/>
      <c r="AB15" s="72"/>
      <c r="AC15" s="74"/>
      <c r="AD15" s="75"/>
      <c r="AE15" s="76"/>
      <c r="AF15" s="77"/>
      <c r="AG15" s="78"/>
      <c r="AH15" s="67"/>
      <c r="AI15" s="79"/>
      <c r="AJ15" s="80"/>
      <c r="AK15" s="80"/>
      <c r="AL15" s="80"/>
      <c r="AN15" s="7"/>
      <c r="AO15" s="18"/>
    </row>
    <row r="16" spans="1:41" ht="14.25" customHeight="1">
      <c r="A16" s="15" t="s">
        <v>5</v>
      </c>
      <c r="B16" s="193"/>
      <c r="C16" s="1" t="str">
        <f>CONCATENATE(E10,"  -  ",E12)</f>
        <v>Forsman Jonathan, KoKu  -  Jokiranta Risto, SeSi</v>
      </c>
      <c r="H16" s="93">
        <v>10</v>
      </c>
      <c r="I16" s="81"/>
      <c r="J16" s="94">
        <v>12</v>
      </c>
      <c r="K16" s="72"/>
      <c r="L16" s="65">
        <v>11</v>
      </c>
      <c r="M16" s="71"/>
      <c r="N16" s="66">
        <v>13</v>
      </c>
      <c r="O16" s="72"/>
      <c r="P16" s="65">
        <v>6</v>
      </c>
      <c r="Q16" s="71"/>
      <c r="R16" s="66">
        <v>11</v>
      </c>
      <c r="S16" s="73"/>
      <c r="T16" s="65"/>
      <c r="U16" s="71"/>
      <c r="V16" s="66"/>
      <c r="W16" s="73"/>
      <c r="X16" s="65"/>
      <c r="Y16" s="71"/>
      <c r="Z16" s="66"/>
      <c r="AA16" s="72"/>
      <c r="AB16" s="72"/>
      <c r="AC16" s="74">
        <v>0</v>
      </c>
      <c r="AD16" s="75"/>
      <c r="AE16" s="76">
        <v>3</v>
      </c>
      <c r="AF16" s="77"/>
      <c r="AG16" s="78">
        <v>0</v>
      </c>
      <c r="AH16" s="67"/>
      <c r="AI16" s="79">
        <v>1</v>
      </c>
      <c r="AJ16" s="80"/>
      <c r="AK16" s="80"/>
      <c r="AL16" s="80"/>
      <c r="AN16" s="7"/>
      <c r="AO16" s="18"/>
    </row>
    <row r="17" spans="1:41" ht="14.25" customHeight="1">
      <c r="A17" s="15"/>
      <c r="B17" s="194"/>
      <c r="H17" s="82"/>
      <c r="I17" s="83"/>
      <c r="J17" s="84"/>
      <c r="K17" s="72"/>
      <c r="L17" s="82"/>
      <c r="M17" s="83"/>
      <c r="N17" s="84"/>
      <c r="O17" s="72"/>
      <c r="P17" s="82"/>
      <c r="Q17" s="83"/>
      <c r="R17" s="84"/>
      <c r="S17" s="73"/>
      <c r="T17" s="82"/>
      <c r="U17" s="83"/>
      <c r="V17" s="84"/>
      <c r="W17" s="73"/>
      <c r="X17" s="82"/>
      <c r="Y17" s="83"/>
      <c r="Z17" s="84"/>
      <c r="AA17" s="72"/>
      <c r="AB17" s="72"/>
      <c r="AC17" s="74"/>
      <c r="AD17" s="75"/>
      <c r="AE17" s="76"/>
      <c r="AF17" s="77"/>
      <c r="AG17" s="78"/>
      <c r="AH17" s="68"/>
      <c r="AI17" s="79"/>
      <c r="AJ17" s="80"/>
      <c r="AK17" s="80"/>
      <c r="AL17" s="80"/>
      <c r="AO17" s="18"/>
    </row>
    <row r="18" spans="1:41" ht="14.25" customHeight="1">
      <c r="A18" s="15" t="s">
        <v>8</v>
      </c>
      <c r="B18" s="194"/>
      <c r="C18" s="1" t="str">
        <f>CONCATENATE(E9,"  -  ",E12)</f>
        <v>Klockars Isak, KoKu  -  Jokiranta Risto, SeSi</v>
      </c>
      <c r="H18" s="65">
        <v>11</v>
      </c>
      <c r="I18" s="71"/>
      <c r="J18" s="66">
        <v>4</v>
      </c>
      <c r="K18" s="72"/>
      <c r="L18" s="65">
        <v>11</v>
      </c>
      <c r="M18" s="71"/>
      <c r="N18" s="66">
        <v>13</v>
      </c>
      <c r="O18" s="72"/>
      <c r="P18" s="65">
        <v>11</v>
      </c>
      <c r="Q18" s="71"/>
      <c r="R18" s="66">
        <v>9</v>
      </c>
      <c r="S18" s="73"/>
      <c r="T18" s="65">
        <v>11</v>
      </c>
      <c r="U18" s="71"/>
      <c r="V18" s="66">
        <v>7</v>
      </c>
      <c r="W18" s="73"/>
      <c r="X18" s="65"/>
      <c r="Y18" s="71"/>
      <c r="Z18" s="66"/>
      <c r="AA18" s="72"/>
      <c r="AB18" s="72"/>
      <c r="AC18" s="74">
        <v>3</v>
      </c>
      <c r="AD18" s="75"/>
      <c r="AE18" s="76">
        <v>1</v>
      </c>
      <c r="AF18" s="77"/>
      <c r="AG18" s="78">
        <v>1</v>
      </c>
      <c r="AH18" s="67"/>
      <c r="AI18" s="79">
        <v>0</v>
      </c>
      <c r="AJ18" s="80"/>
      <c r="AK18" s="80"/>
      <c r="AL18" s="80"/>
      <c r="AN18" s="7"/>
      <c r="AO18" s="18"/>
    </row>
    <row r="19" spans="1:41" ht="14.25" customHeight="1">
      <c r="A19" s="15" t="s">
        <v>17</v>
      </c>
      <c r="B19" s="194"/>
      <c r="C19" s="1" t="str">
        <f>CONCATENATE(E10,"  -  ",E11)</f>
        <v>Forsman Jonathan, KoKu  -  Storbacka Victor, KoKu</v>
      </c>
      <c r="H19" s="65"/>
      <c r="I19" s="71"/>
      <c r="J19" s="66"/>
      <c r="K19" s="72"/>
      <c r="L19" s="65"/>
      <c r="M19" s="71"/>
      <c r="N19" s="66"/>
      <c r="O19" s="72"/>
      <c r="P19" s="65"/>
      <c r="Q19" s="71"/>
      <c r="R19" s="66"/>
      <c r="S19" s="73"/>
      <c r="T19" s="65"/>
      <c r="U19" s="71"/>
      <c r="V19" s="66"/>
      <c r="W19" s="73"/>
      <c r="X19" s="65"/>
      <c r="Y19" s="71"/>
      <c r="Z19" s="66"/>
      <c r="AA19" s="72"/>
      <c r="AB19" s="72"/>
      <c r="AC19" s="74"/>
      <c r="AD19" s="75"/>
      <c r="AE19" s="76"/>
      <c r="AF19" s="77"/>
      <c r="AG19" s="78"/>
      <c r="AH19" s="67"/>
      <c r="AI19" s="79"/>
      <c r="AJ19" s="80"/>
      <c r="AK19" s="80"/>
      <c r="AL19" s="80"/>
      <c r="AN19" s="7"/>
      <c r="AO19" s="18"/>
    </row>
    <row r="20" spans="1:41" ht="14.25" customHeight="1">
      <c r="A20" s="15"/>
      <c r="H20" s="82"/>
      <c r="I20" s="83"/>
      <c r="J20" s="84"/>
      <c r="K20" s="72"/>
      <c r="L20" s="82"/>
      <c r="M20" s="83"/>
      <c r="N20" s="84"/>
      <c r="O20" s="72"/>
      <c r="P20" s="82"/>
      <c r="Q20" s="83"/>
      <c r="R20" s="84"/>
      <c r="S20" s="73"/>
      <c r="T20" s="82"/>
      <c r="U20" s="83"/>
      <c r="V20" s="84"/>
      <c r="W20" s="73"/>
      <c r="X20" s="82"/>
      <c r="Y20" s="83"/>
      <c r="Z20" s="84"/>
      <c r="AA20" s="72"/>
      <c r="AB20" s="72"/>
      <c r="AC20" s="74"/>
      <c r="AD20" s="75"/>
      <c r="AE20" s="76"/>
      <c r="AF20" s="77"/>
      <c r="AG20" s="78"/>
      <c r="AH20" s="68"/>
      <c r="AI20" s="79"/>
      <c r="AJ20" s="80"/>
      <c r="AK20" s="80"/>
      <c r="AL20" s="80"/>
      <c r="AO20" s="18"/>
    </row>
    <row r="21" spans="1:41" ht="14.25" customHeight="1">
      <c r="A21" s="15" t="s">
        <v>20</v>
      </c>
      <c r="B21" s="194"/>
      <c r="C21" s="1" t="str">
        <f>CONCATENATE(E9,"  -  ",E10)</f>
        <v>Klockars Isak, KoKu  -  Forsman Jonathan, KoKu</v>
      </c>
      <c r="H21" s="65">
        <v>11</v>
      </c>
      <c r="I21" s="71"/>
      <c r="J21" s="66">
        <v>4</v>
      </c>
      <c r="K21" s="72"/>
      <c r="L21" s="65">
        <v>6</v>
      </c>
      <c r="M21" s="71"/>
      <c r="N21" s="66">
        <v>11</v>
      </c>
      <c r="O21" s="72"/>
      <c r="P21" s="65">
        <v>2</v>
      </c>
      <c r="Q21" s="71"/>
      <c r="R21" s="66">
        <v>11</v>
      </c>
      <c r="S21" s="73"/>
      <c r="T21" s="65">
        <v>11</v>
      </c>
      <c r="U21" s="71"/>
      <c r="V21" s="66">
        <v>8</v>
      </c>
      <c r="W21" s="73"/>
      <c r="X21" s="65">
        <v>17</v>
      </c>
      <c r="Y21" s="71"/>
      <c r="Z21" s="66">
        <v>15</v>
      </c>
      <c r="AA21" s="72"/>
      <c r="AB21" s="72"/>
      <c r="AC21" s="74">
        <v>3</v>
      </c>
      <c r="AD21" s="75"/>
      <c r="AE21" s="76">
        <v>2</v>
      </c>
      <c r="AF21" s="77"/>
      <c r="AG21" s="78">
        <v>1</v>
      </c>
      <c r="AH21" s="67"/>
      <c r="AI21" s="79">
        <v>0</v>
      </c>
      <c r="AJ21" s="80"/>
      <c r="AK21" s="80"/>
      <c r="AL21" s="80"/>
      <c r="AN21" s="7"/>
      <c r="AO21" s="18"/>
    </row>
    <row r="22" spans="1:41" ht="14.25" customHeight="1">
      <c r="A22" s="15" t="s">
        <v>21</v>
      </c>
      <c r="B22" s="194"/>
      <c r="C22" s="1" t="str">
        <f>CONCATENATE(E11,"  -  ",E12)</f>
        <v>Storbacka Victor, KoKu  -  Jokiranta Risto, SeSi</v>
      </c>
      <c r="H22" s="65"/>
      <c r="I22" s="71"/>
      <c r="J22" s="66"/>
      <c r="K22" s="72"/>
      <c r="L22" s="65"/>
      <c r="M22" s="71"/>
      <c r="N22" s="66"/>
      <c r="O22" s="72"/>
      <c r="P22" s="65"/>
      <c r="Q22" s="71"/>
      <c r="R22" s="66"/>
      <c r="S22" s="73"/>
      <c r="T22" s="65"/>
      <c r="U22" s="71"/>
      <c r="V22" s="66"/>
      <c r="W22" s="73"/>
      <c r="X22" s="65"/>
      <c r="Y22" s="71"/>
      <c r="Z22" s="66"/>
      <c r="AA22" s="72"/>
      <c r="AB22" s="72"/>
      <c r="AC22" s="85"/>
      <c r="AD22" s="86"/>
      <c r="AE22" s="87"/>
      <c r="AF22" s="77"/>
      <c r="AG22" s="88"/>
      <c r="AH22" s="69"/>
      <c r="AI22" s="89"/>
      <c r="AJ22" s="80"/>
      <c r="AK22" s="80"/>
      <c r="AL22" s="80"/>
      <c r="AN22" s="7"/>
      <c r="AO22" s="18"/>
    </row>
    <row r="23" spans="1:38" ht="14.25" customHeight="1">
      <c r="A23" s="15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80"/>
      <c r="W23" s="80"/>
      <c r="X23" s="80"/>
      <c r="Y23" s="80"/>
      <c r="Z23" s="80"/>
      <c r="AA23" s="80"/>
      <c r="AB23" s="80"/>
      <c r="AC23" s="80"/>
      <c r="AD23" s="90"/>
      <c r="AE23" s="90"/>
      <c r="AF23" s="90"/>
      <c r="AG23" s="90"/>
      <c r="AH23" s="80"/>
      <c r="AI23" s="80"/>
      <c r="AJ23" s="80"/>
      <c r="AK23" s="80"/>
      <c r="AL23" s="80"/>
    </row>
    <row r="24" spans="8:38" ht="14.25" customHeight="1"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</row>
  </sheetData>
  <sheetProtection/>
  <mergeCells count="30">
    <mergeCell ref="F12:J12"/>
    <mergeCell ref="K12:O12"/>
    <mergeCell ref="P12:T12"/>
    <mergeCell ref="U12:Y12"/>
    <mergeCell ref="Z12:AD12"/>
    <mergeCell ref="AE12:AI12"/>
    <mergeCell ref="F11:J11"/>
    <mergeCell ref="K11:O11"/>
    <mergeCell ref="P11:T11"/>
    <mergeCell ref="U11:Y11"/>
    <mergeCell ref="Z11:AD11"/>
    <mergeCell ref="AE11:AI11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U9:Y9"/>
    <mergeCell ref="Z9:AD9"/>
    <mergeCell ref="AE9:AI9"/>
    <mergeCell ref="F8:J8"/>
    <mergeCell ref="K8:O8"/>
    <mergeCell ref="P8:T8"/>
    <mergeCell ref="U8:Y8"/>
    <mergeCell ref="Z8:AD8"/>
    <mergeCell ref="AE8:AI8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K13" sqref="K13"/>
    </sheetView>
  </sheetViews>
  <sheetFormatPr defaultColWidth="9.140625" defaultRowHeight="12.75"/>
  <cols>
    <col min="1" max="1" width="4.8515625" style="138" customWidth="1"/>
    <col min="2" max="2" width="6.00390625" style="138" customWidth="1"/>
    <col min="3" max="3" width="17.7109375" style="0" customWidth="1"/>
    <col min="4" max="4" width="14.421875" style="0" customWidth="1"/>
    <col min="5" max="5" width="17.140625" style="143" customWidth="1"/>
    <col min="6" max="6" width="15.7109375" style="143" customWidth="1"/>
    <col min="7" max="7" width="15.421875" style="143" customWidth="1"/>
    <col min="8" max="8" width="3.421875" style="143" customWidth="1"/>
    <col min="9" max="9" width="15.421875" style="0" customWidth="1"/>
    <col min="10" max="10" width="8.57421875" style="0" customWidth="1"/>
    <col min="11" max="11" width="6.57421875" style="0" customWidth="1"/>
    <col min="12" max="12" width="3.421875" style="0" customWidth="1"/>
  </cols>
  <sheetData>
    <row r="1" spans="1:11" ht="21" customHeight="1">
      <c r="A1" s="119">
        <v>1</v>
      </c>
      <c r="B1" s="195">
        <v>1876</v>
      </c>
      <c r="C1" s="121" t="s">
        <v>57</v>
      </c>
      <c r="D1" s="122" t="s">
        <v>37</v>
      </c>
      <c r="E1" s="190" t="s">
        <v>57</v>
      </c>
      <c r="F1" s="123"/>
      <c r="G1" s="123"/>
      <c r="H1" s="123"/>
      <c r="I1" s="124"/>
      <c r="J1" s="125"/>
      <c r="K1" s="125"/>
    </row>
    <row r="2" spans="1:8" ht="21" customHeight="1" thickBot="1">
      <c r="A2" s="126">
        <v>8</v>
      </c>
      <c r="B2" s="196">
        <v>0</v>
      </c>
      <c r="C2" s="128" t="s">
        <v>67</v>
      </c>
      <c r="D2" s="129" t="s">
        <v>38</v>
      </c>
      <c r="E2" s="236" t="s">
        <v>79</v>
      </c>
      <c r="F2" s="131" t="s">
        <v>57</v>
      </c>
      <c r="G2" s="123"/>
      <c r="H2"/>
    </row>
    <row r="3" spans="1:8" ht="21" customHeight="1">
      <c r="A3" s="119">
        <v>5</v>
      </c>
      <c r="B3" s="195">
        <v>1249</v>
      </c>
      <c r="C3" s="132" t="s">
        <v>54</v>
      </c>
      <c r="D3" s="122" t="s">
        <v>37</v>
      </c>
      <c r="E3" s="191" t="s">
        <v>58</v>
      </c>
      <c r="F3" s="239" t="s">
        <v>84</v>
      </c>
      <c r="G3" s="135"/>
      <c r="H3"/>
    </row>
    <row r="4" spans="1:8" ht="21" customHeight="1" thickBot="1">
      <c r="A4" s="126">
        <v>4</v>
      </c>
      <c r="B4" s="196">
        <v>1361</v>
      </c>
      <c r="C4" s="136" t="s">
        <v>58</v>
      </c>
      <c r="D4" s="129" t="s">
        <v>38</v>
      </c>
      <c r="E4" s="237" t="s">
        <v>80</v>
      </c>
      <c r="F4" s="134"/>
      <c r="G4" s="179" t="s">
        <v>57</v>
      </c>
      <c r="H4"/>
    </row>
    <row r="5" spans="1:8" ht="21" customHeight="1">
      <c r="A5" s="119">
        <v>3</v>
      </c>
      <c r="B5" s="195">
        <v>1390</v>
      </c>
      <c r="C5" s="189" t="s">
        <v>53</v>
      </c>
      <c r="D5" s="122" t="s">
        <v>38</v>
      </c>
      <c r="E5" s="190" t="s">
        <v>53</v>
      </c>
      <c r="F5" s="134"/>
      <c r="G5" s="243" t="s">
        <v>90</v>
      </c>
      <c r="H5" s="141" t="s">
        <v>30</v>
      </c>
    </row>
    <row r="6" spans="1:8" ht="21" customHeight="1" thickBot="1">
      <c r="A6" s="126">
        <v>6</v>
      </c>
      <c r="B6" s="196">
        <v>1118</v>
      </c>
      <c r="C6" s="128" t="s">
        <v>55</v>
      </c>
      <c r="D6" s="129" t="s">
        <v>37</v>
      </c>
      <c r="E6" s="236" t="s">
        <v>82</v>
      </c>
      <c r="F6" s="133" t="s">
        <v>64</v>
      </c>
      <c r="G6" s="135"/>
      <c r="H6" s="141" t="s">
        <v>43</v>
      </c>
    </row>
    <row r="7" spans="1:7" ht="21" customHeight="1">
      <c r="A7" s="119">
        <v>7</v>
      </c>
      <c r="B7" s="195">
        <v>964</v>
      </c>
      <c r="C7" s="132" t="s">
        <v>66</v>
      </c>
      <c r="D7" s="122" t="s">
        <v>37</v>
      </c>
      <c r="E7" s="191" t="s">
        <v>64</v>
      </c>
      <c r="F7" s="237" t="s">
        <v>87</v>
      </c>
      <c r="G7" s="135"/>
    </row>
    <row r="8" spans="1:7" ht="21" customHeight="1" thickBot="1">
      <c r="A8" s="126">
        <v>2</v>
      </c>
      <c r="B8" s="196">
        <v>1433</v>
      </c>
      <c r="C8" s="137" t="s">
        <v>64</v>
      </c>
      <c r="D8" s="129" t="s">
        <v>65</v>
      </c>
      <c r="E8" s="237" t="s">
        <v>81</v>
      </c>
      <c r="F8" s="135"/>
      <c r="G8" s="180"/>
    </row>
    <row r="9" spans="1:14" ht="21" customHeight="1">
      <c r="A9" s="145"/>
      <c r="B9" s="145"/>
      <c r="C9" s="147">
        <v>-9</v>
      </c>
      <c r="D9" s="148" t="s">
        <v>53</v>
      </c>
      <c r="E9"/>
      <c r="F9"/>
      <c r="G9"/>
      <c r="H9"/>
      <c r="N9" s="125"/>
    </row>
    <row r="10" spans="1:14" ht="21" customHeight="1">
      <c r="A10" s="149">
        <v>-1</v>
      </c>
      <c r="B10" s="149"/>
      <c r="C10" s="204" t="s">
        <v>67</v>
      </c>
      <c r="D10" s="152">
        <v>10</v>
      </c>
      <c r="E10" s="153" t="s">
        <v>54</v>
      </c>
      <c r="F10"/>
      <c r="G10"/>
      <c r="H10"/>
      <c r="N10" s="125"/>
    </row>
    <row r="11" spans="1:14" ht="21" customHeight="1">
      <c r="A11" s="155"/>
      <c r="B11" s="155"/>
      <c r="C11" s="156">
        <v>5</v>
      </c>
      <c r="D11" s="157" t="s">
        <v>54</v>
      </c>
      <c r="E11" s="154" t="s">
        <v>91</v>
      </c>
      <c r="F11"/>
      <c r="G11"/>
      <c r="H11"/>
      <c r="N11" s="125"/>
    </row>
    <row r="12" spans="1:8" ht="21" customHeight="1">
      <c r="A12" s="149">
        <v>-2</v>
      </c>
      <c r="B12" s="149"/>
      <c r="C12" s="203" t="s">
        <v>54</v>
      </c>
      <c r="D12" s="238" t="s">
        <v>85</v>
      </c>
      <c r="E12" s="162">
        <v>13</v>
      </c>
      <c r="F12" s="181"/>
      <c r="G12" s="112"/>
      <c r="H12"/>
    </row>
    <row r="13" spans="1:8" ht="21" customHeight="1">
      <c r="A13" s="163"/>
      <c r="B13" s="163"/>
      <c r="C13" s="232">
        <v>-8</v>
      </c>
      <c r="D13" s="148" t="s">
        <v>58</v>
      </c>
      <c r="E13" s="158"/>
      <c r="F13" s="165"/>
      <c r="G13" s="141" t="s">
        <v>32</v>
      </c>
      <c r="H13"/>
    </row>
    <row r="14" spans="1:8" ht="21" customHeight="1">
      <c r="A14" s="149">
        <v>-3</v>
      </c>
      <c r="B14" s="149"/>
      <c r="C14" s="204" t="s">
        <v>55</v>
      </c>
      <c r="D14" s="167">
        <v>11</v>
      </c>
      <c r="E14" s="168" t="s">
        <v>58</v>
      </c>
      <c r="F14" s="165"/>
      <c r="G14" s="141" t="s">
        <v>45</v>
      </c>
      <c r="H14"/>
    </row>
    <row r="15" spans="1:8" ht="21" customHeight="1">
      <c r="A15" s="163"/>
      <c r="B15" s="163"/>
      <c r="C15" s="169">
        <v>6</v>
      </c>
      <c r="D15" s="170" t="s">
        <v>55</v>
      </c>
      <c r="E15" s="165" t="s">
        <v>86</v>
      </c>
      <c r="F15" s="165"/>
      <c r="G15"/>
      <c r="H15"/>
    </row>
    <row r="16" spans="1:8" ht="21" customHeight="1">
      <c r="A16" s="149">
        <v>-4</v>
      </c>
      <c r="B16" s="149"/>
      <c r="C16" s="203" t="s">
        <v>66</v>
      </c>
      <c r="D16" s="198" t="s">
        <v>83</v>
      </c>
      <c r="E16" s="165"/>
      <c r="F16" s="165"/>
      <c r="G16"/>
      <c r="H16"/>
    </row>
    <row r="17" spans="1:8" ht="21" customHeight="1">
      <c r="A17"/>
      <c r="B17"/>
      <c r="E17"/>
      <c r="F17"/>
      <c r="G17"/>
      <c r="H17"/>
    </row>
    <row r="18" spans="1:6" ht="18.75" customHeight="1">
      <c r="A18" s="149">
        <v>-10</v>
      </c>
      <c r="B18" s="149"/>
      <c r="C18" s="151"/>
      <c r="D18" s="173"/>
      <c r="E18" s="112"/>
      <c r="F18"/>
    </row>
    <row r="19" spans="1:6" ht="18.75" customHeight="1">
      <c r="A19" s="155"/>
      <c r="B19" s="155"/>
      <c r="C19" s="182">
        <v>12</v>
      </c>
      <c r="D19" s="183"/>
      <c r="E19" s="175"/>
      <c r="F19"/>
    </row>
    <row r="20" spans="1:6" ht="18.75" customHeight="1">
      <c r="A20" s="149">
        <v>-11</v>
      </c>
      <c r="B20" s="149"/>
      <c r="C20" s="160"/>
      <c r="D20" s="161"/>
      <c r="E20" s="112"/>
      <c r="F20" s="141" t="s">
        <v>46</v>
      </c>
    </row>
    <row r="21" spans="1:6" ht="18.75" customHeight="1">
      <c r="A21"/>
      <c r="B21"/>
      <c r="E21"/>
      <c r="F21" s="141" t="s">
        <v>47</v>
      </c>
    </row>
    <row r="22" spans="1:6" ht="18.75" customHeight="1">
      <c r="A22" s="149">
        <v>-5</v>
      </c>
      <c r="B22" s="149"/>
      <c r="C22" s="151"/>
      <c r="D22" s="173"/>
      <c r="E22" s="112"/>
      <c r="F22"/>
    </row>
    <row r="23" spans="1:6" ht="18.75" customHeight="1">
      <c r="A23" s="155"/>
      <c r="B23" s="155"/>
      <c r="C23" s="182">
        <v>7</v>
      </c>
      <c r="D23" s="183"/>
      <c r="E23" s="175"/>
      <c r="F23"/>
    </row>
    <row r="24" spans="1:6" ht="18.75" customHeight="1">
      <c r="A24" s="149">
        <v>-6</v>
      </c>
      <c r="B24" s="149"/>
      <c r="C24" s="160"/>
      <c r="D24" s="161"/>
      <c r="E24" s="112"/>
      <c r="F24" s="141" t="s">
        <v>48</v>
      </c>
    </row>
    <row r="25" spans="1:6" ht="18.75" customHeight="1">
      <c r="A25"/>
      <c r="B25"/>
      <c r="E25"/>
      <c r="F25" s="141" t="s">
        <v>49</v>
      </c>
    </row>
    <row r="26" spans="1:8" ht="12.75">
      <c r="A26"/>
      <c r="B26"/>
      <c r="E26"/>
      <c r="F26"/>
      <c r="G26"/>
      <c r="H26"/>
    </row>
    <row r="27" spans="1:8" ht="20.25">
      <c r="A27" s="184"/>
      <c r="B27" s="184"/>
      <c r="C27" s="8"/>
      <c r="D27" s="8"/>
      <c r="E27"/>
      <c r="F27"/>
      <c r="G27"/>
      <c r="H27"/>
    </row>
    <row r="28" spans="1:4" ht="20.25">
      <c r="A28" s="185"/>
      <c r="B28" s="185"/>
      <c r="C28" s="8"/>
      <c r="D28" s="8"/>
    </row>
    <row r="29" spans="1:6" ht="15.75">
      <c r="A29" s="186"/>
      <c r="B29" s="186"/>
      <c r="C29" s="186"/>
      <c r="E29" s="186"/>
      <c r="F29" s="187"/>
    </row>
    <row r="30" spans="1:6" ht="15.75">
      <c r="A30" s="186"/>
      <c r="B30" s="186"/>
      <c r="C30" s="186"/>
      <c r="E30" s="186"/>
      <c r="F30" s="187"/>
    </row>
    <row r="31" spans="1:4" ht="15.75">
      <c r="A31" s="186"/>
      <c r="B31" s="186"/>
      <c r="C31" s="188"/>
      <c r="D31" s="18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headerFooter alignWithMargins="0">
    <oddHeader>&amp;LM50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J26" sqref="J26"/>
    </sheetView>
  </sheetViews>
  <sheetFormatPr defaultColWidth="9.140625" defaultRowHeight="12.75"/>
  <cols>
    <col min="1" max="1" width="3.421875" style="138" customWidth="1"/>
    <col min="2" max="2" width="6.28125" style="0" customWidth="1"/>
    <col min="3" max="3" width="16.57421875" style="0" customWidth="1"/>
    <col min="4" max="4" width="11.00390625" style="0" customWidth="1"/>
    <col min="5" max="5" width="17.140625" style="143" customWidth="1"/>
    <col min="6" max="6" width="15.7109375" style="143" customWidth="1"/>
    <col min="7" max="7" width="15.421875" style="143" customWidth="1"/>
    <col min="8" max="8" width="3.421875" style="143" customWidth="1"/>
    <col min="9" max="9" width="15.421875" style="0" customWidth="1"/>
    <col min="10" max="10" width="8.57421875" style="0" customWidth="1"/>
    <col min="11" max="11" width="6.57421875" style="0" customWidth="1"/>
    <col min="12" max="12" width="3.421875" style="0" customWidth="1"/>
  </cols>
  <sheetData>
    <row r="1" spans="1:11" ht="21" customHeight="1">
      <c r="A1" s="119">
        <v>1</v>
      </c>
      <c r="B1" s="120">
        <v>1249</v>
      </c>
      <c r="C1" s="121" t="s">
        <v>54</v>
      </c>
      <c r="D1" s="122" t="s">
        <v>37</v>
      </c>
      <c r="E1" s="123" t="s">
        <v>54</v>
      </c>
      <c r="F1" s="123"/>
      <c r="G1" s="123"/>
      <c r="H1" s="123"/>
      <c r="I1" s="124"/>
      <c r="J1" s="125"/>
      <c r="K1" s="125"/>
    </row>
    <row r="2" spans="1:8" ht="21" customHeight="1" thickBot="1">
      <c r="A2" s="126">
        <v>16</v>
      </c>
      <c r="B2" s="127"/>
      <c r="C2" s="128"/>
      <c r="D2" s="129"/>
      <c r="E2" s="130"/>
      <c r="F2" s="131" t="s">
        <v>54</v>
      </c>
      <c r="G2" s="123"/>
      <c r="H2"/>
    </row>
    <row r="3" spans="1:8" ht="21" customHeight="1">
      <c r="A3" s="119">
        <v>12</v>
      </c>
      <c r="B3" s="120">
        <v>0</v>
      </c>
      <c r="C3" s="132" t="s">
        <v>72</v>
      </c>
      <c r="D3" s="122" t="s">
        <v>37</v>
      </c>
      <c r="E3" s="133" t="s">
        <v>72</v>
      </c>
      <c r="F3" s="134" t="s">
        <v>97</v>
      </c>
      <c r="G3" s="135"/>
      <c r="H3"/>
    </row>
    <row r="4" spans="1:8" ht="21" customHeight="1" thickBot="1">
      <c r="A4" s="126">
        <v>8</v>
      </c>
      <c r="B4" s="127">
        <v>0</v>
      </c>
      <c r="C4" s="136" t="s">
        <v>76</v>
      </c>
      <c r="D4" s="129" t="s">
        <v>38</v>
      </c>
      <c r="E4" s="123" t="s">
        <v>93</v>
      </c>
      <c r="F4" s="134" t="s">
        <v>41</v>
      </c>
      <c r="G4" s="131" t="s">
        <v>75</v>
      </c>
      <c r="H4"/>
    </row>
    <row r="5" spans="1:8" ht="21" customHeight="1">
      <c r="A5" s="119">
        <v>5</v>
      </c>
      <c r="B5" s="120">
        <v>1101</v>
      </c>
      <c r="C5" s="121" t="s">
        <v>75</v>
      </c>
      <c r="D5" s="122" t="s">
        <v>37</v>
      </c>
      <c r="E5" s="123" t="s">
        <v>75</v>
      </c>
      <c r="F5" s="134"/>
      <c r="G5" s="130" t="s">
        <v>103</v>
      </c>
      <c r="H5"/>
    </row>
    <row r="6" spans="1:8" ht="21" customHeight="1" thickBot="1">
      <c r="A6" s="126">
        <v>10</v>
      </c>
      <c r="B6" s="127">
        <v>0</v>
      </c>
      <c r="C6" s="128" t="s">
        <v>74</v>
      </c>
      <c r="D6" s="129" t="s">
        <v>37</v>
      </c>
      <c r="E6" s="130" t="s">
        <v>88</v>
      </c>
      <c r="F6" s="133" t="s">
        <v>75</v>
      </c>
      <c r="G6" s="134"/>
      <c r="H6"/>
    </row>
    <row r="7" spans="1:8" ht="21" customHeight="1">
      <c r="A7" s="119">
        <v>14</v>
      </c>
      <c r="B7" s="120"/>
      <c r="C7" s="132"/>
      <c r="D7" s="122"/>
      <c r="E7" s="133" t="s">
        <v>55</v>
      </c>
      <c r="F7" s="123" t="s">
        <v>94</v>
      </c>
      <c r="G7" s="134"/>
      <c r="H7"/>
    </row>
    <row r="8" spans="1:8" ht="21" customHeight="1" thickBot="1">
      <c r="A8" s="126">
        <v>4</v>
      </c>
      <c r="B8" s="127">
        <v>1118</v>
      </c>
      <c r="C8" s="137" t="s">
        <v>55</v>
      </c>
      <c r="D8" s="129" t="s">
        <v>37</v>
      </c>
      <c r="E8" s="123"/>
      <c r="F8" s="135" t="s">
        <v>42</v>
      </c>
      <c r="G8" s="205" t="s">
        <v>70</v>
      </c>
      <c r="H8"/>
    </row>
    <row r="9" spans="2:8" ht="21" customHeight="1" thickBot="1">
      <c r="B9" s="139"/>
      <c r="C9" s="140"/>
      <c r="D9" s="140"/>
      <c r="E9" s="123"/>
      <c r="F9" s="123"/>
      <c r="G9" s="134" t="s">
        <v>105</v>
      </c>
      <c r="H9" s="141" t="s">
        <v>30</v>
      </c>
    </row>
    <row r="10" spans="1:8" ht="21" customHeight="1">
      <c r="A10" s="119">
        <v>3</v>
      </c>
      <c r="B10" s="120">
        <v>1164</v>
      </c>
      <c r="C10" s="121" t="s">
        <v>77</v>
      </c>
      <c r="D10" s="122" t="s">
        <v>38</v>
      </c>
      <c r="E10" s="123" t="s">
        <v>77</v>
      </c>
      <c r="F10" s="123"/>
      <c r="G10" s="134"/>
      <c r="H10" s="141" t="s">
        <v>43</v>
      </c>
    </row>
    <row r="11" spans="1:7" ht="21" customHeight="1" thickBot="1">
      <c r="A11" s="126">
        <v>13</v>
      </c>
      <c r="B11" s="127"/>
      <c r="C11" s="128"/>
      <c r="D11" s="129"/>
      <c r="E11" s="142"/>
      <c r="F11" s="131" t="s">
        <v>78</v>
      </c>
      <c r="G11" s="134"/>
    </row>
    <row r="12" spans="1:8" ht="21" customHeight="1">
      <c r="A12" s="119">
        <v>9</v>
      </c>
      <c r="B12" s="120">
        <v>0</v>
      </c>
      <c r="C12" s="132" t="s">
        <v>78</v>
      </c>
      <c r="D12" s="122" t="s">
        <v>37</v>
      </c>
      <c r="E12" s="144" t="s">
        <v>78</v>
      </c>
      <c r="F12" s="134" t="s">
        <v>95</v>
      </c>
      <c r="G12" s="134"/>
      <c r="H12"/>
    </row>
    <row r="13" spans="1:8" ht="21" customHeight="1" thickBot="1">
      <c r="A13" s="126">
        <v>6</v>
      </c>
      <c r="B13" s="127">
        <v>964</v>
      </c>
      <c r="C13" s="136" t="s">
        <v>66</v>
      </c>
      <c r="D13" s="129" t="s">
        <v>37</v>
      </c>
      <c r="E13" s="123" t="s">
        <v>92</v>
      </c>
      <c r="F13" s="134" t="s">
        <v>44</v>
      </c>
      <c r="G13" s="133" t="s">
        <v>70</v>
      </c>
      <c r="H13"/>
    </row>
    <row r="14" spans="1:8" ht="21" customHeight="1">
      <c r="A14" s="119">
        <v>7</v>
      </c>
      <c r="B14" s="120">
        <v>0</v>
      </c>
      <c r="C14" s="121" t="s">
        <v>67</v>
      </c>
      <c r="D14" s="122" t="s">
        <v>38</v>
      </c>
      <c r="E14" s="123" t="s">
        <v>67</v>
      </c>
      <c r="F14" s="134"/>
      <c r="G14" s="135" t="s">
        <v>101</v>
      </c>
      <c r="H14"/>
    </row>
    <row r="15" spans="1:8" ht="21" customHeight="1" thickBot="1">
      <c r="A15" s="126">
        <v>11</v>
      </c>
      <c r="B15" s="127">
        <v>0</v>
      </c>
      <c r="C15" s="128" t="s">
        <v>71</v>
      </c>
      <c r="D15" s="129" t="s">
        <v>37</v>
      </c>
      <c r="E15" s="142" t="s">
        <v>89</v>
      </c>
      <c r="F15" s="133" t="s">
        <v>70</v>
      </c>
      <c r="G15" s="135"/>
      <c r="H15"/>
    </row>
    <row r="16" spans="1:8" ht="21" customHeight="1">
      <c r="A16" s="119">
        <v>15</v>
      </c>
      <c r="B16" s="120"/>
      <c r="C16" s="132"/>
      <c r="D16" s="122"/>
      <c r="E16" s="144" t="s">
        <v>70</v>
      </c>
      <c r="F16" s="123" t="s">
        <v>96</v>
      </c>
      <c r="G16" s="135"/>
      <c r="H16"/>
    </row>
    <row r="17" spans="1:8" ht="21" customHeight="1" thickBot="1">
      <c r="A17" s="126">
        <v>2</v>
      </c>
      <c r="B17" s="127">
        <v>1200</v>
      </c>
      <c r="C17" s="137" t="s">
        <v>70</v>
      </c>
      <c r="D17" s="129" t="s">
        <v>37</v>
      </c>
      <c r="E17" s="123"/>
      <c r="F17" s="123"/>
      <c r="G17"/>
      <c r="H17"/>
    </row>
    <row r="18" spans="7:8" ht="21" customHeight="1">
      <c r="G18"/>
      <c r="H18"/>
    </row>
    <row r="19" spans="1:14" ht="21" customHeight="1">
      <c r="A19" s="145"/>
      <c r="B19" s="146"/>
      <c r="C19" s="147">
        <v>-20</v>
      </c>
      <c r="D19" s="178" t="s">
        <v>67</v>
      </c>
      <c r="E19" s="147">
        <v>-32</v>
      </c>
      <c r="F19" s="143" t="s">
        <v>54</v>
      </c>
      <c r="G19"/>
      <c r="H19"/>
      <c r="N19" s="125"/>
    </row>
    <row r="20" spans="1:14" ht="21" customHeight="1">
      <c r="A20" s="149">
        <v>-1</v>
      </c>
      <c r="B20" s="150"/>
      <c r="C20" s="151"/>
      <c r="D20" s="152">
        <v>21</v>
      </c>
      <c r="E20" s="153" t="s">
        <v>76</v>
      </c>
      <c r="F20" s="154"/>
      <c r="G20"/>
      <c r="H20"/>
      <c r="N20" s="125"/>
    </row>
    <row r="21" spans="1:14" ht="21" customHeight="1">
      <c r="A21" s="155"/>
      <c r="B21" s="140"/>
      <c r="C21" s="156">
        <v>9</v>
      </c>
      <c r="D21" s="199" t="s">
        <v>76</v>
      </c>
      <c r="E21" s="233" t="s">
        <v>98</v>
      </c>
      <c r="F21" s="158">
        <v>34</v>
      </c>
      <c r="G21" s="206" t="s">
        <v>54</v>
      </c>
      <c r="H21"/>
      <c r="N21" s="125"/>
    </row>
    <row r="22" spans="1:8" ht="21" customHeight="1">
      <c r="A22" s="149">
        <v>-2</v>
      </c>
      <c r="B22" s="159"/>
      <c r="C22" s="203" t="s">
        <v>76</v>
      </c>
      <c r="D22" s="161"/>
      <c r="E22" s="162">
        <v>29</v>
      </c>
      <c r="F22" s="201" t="s">
        <v>76</v>
      </c>
      <c r="G22" s="207" t="s">
        <v>106</v>
      </c>
      <c r="H22"/>
    </row>
    <row r="23" spans="1:8" ht="21" customHeight="1">
      <c r="A23" s="163"/>
      <c r="C23" s="164">
        <v>-19</v>
      </c>
      <c r="D23" s="178" t="s">
        <v>77</v>
      </c>
      <c r="E23" s="158"/>
      <c r="F23" s="202" t="s">
        <v>102</v>
      </c>
      <c r="G23" s="166"/>
      <c r="H23"/>
    </row>
    <row r="24" spans="1:8" ht="21" customHeight="1">
      <c r="A24" s="149">
        <v>-3</v>
      </c>
      <c r="B24" s="159"/>
      <c r="C24" s="151"/>
      <c r="D24" s="167">
        <v>22</v>
      </c>
      <c r="E24" s="168" t="s">
        <v>77</v>
      </c>
      <c r="F24" s="165"/>
      <c r="G24" s="166"/>
      <c r="H24"/>
    </row>
    <row r="25" spans="1:8" ht="21" customHeight="1">
      <c r="A25" s="163"/>
      <c r="B25" s="139"/>
      <c r="C25" s="169">
        <v>10</v>
      </c>
      <c r="D25" s="170"/>
      <c r="E25" s="174"/>
      <c r="F25" s="165">
        <v>37</v>
      </c>
      <c r="G25" s="171"/>
      <c r="H25"/>
    </row>
    <row r="26" spans="1:8" ht="21" customHeight="1">
      <c r="A26" s="149">
        <v>-4</v>
      </c>
      <c r="B26" s="150"/>
      <c r="C26" s="160"/>
      <c r="D26" s="176"/>
      <c r="E26" s="165"/>
      <c r="F26" s="165"/>
      <c r="G26" s="166"/>
      <c r="H26" s="141" t="s">
        <v>32</v>
      </c>
    </row>
    <row r="27" spans="1:8" ht="21" customHeight="1">
      <c r="A27" s="145"/>
      <c r="B27" s="146"/>
      <c r="C27" s="147">
        <v>-18</v>
      </c>
      <c r="D27" s="178" t="s">
        <v>55</v>
      </c>
      <c r="E27" s="147">
        <v>-33</v>
      </c>
      <c r="F27" s="143" t="s">
        <v>78</v>
      </c>
      <c r="G27" s="166"/>
      <c r="H27" s="141" t="s">
        <v>45</v>
      </c>
    </row>
    <row r="28" spans="1:8" ht="21" customHeight="1">
      <c r="A28" s="149">
        <v>-5</v>
      </c>
      <c r="B28" s="150"/>
      <c r="C28" s="151"/>
      <c r="D28" s="152">
        <v>23</v>
      </c>
      <c r="E28" s="153" t="s">
        <v>55</v>
      </c>
      <c r="F28" s="177"/>
      <c r="G28" s="166"/>
      <c r="H28"/>
    </row>
    <row r="29" spans="1:8" ht="21" customHeight="1">
      <c r="A29" s="155"/>
      <c r="B29" s="140"/>
      <c r="C29" s="156">
        <v>11</v>
      </c>
      <c r="D29" s="199" t="s">
        <v>66</v>
      </c>
      <c r="E29" s="234" t="s">
        <v>99</v>
      </c>
      <c r="F29" s="158">
        <v>35</v>
      </c>
      <c r="G29" s="208" t="s">
        <v>72</v>
      </c>
      <c r="H29"/>
    </row>
    <row r="30" spans="1:8" ht="21" customHeight="1">
      <c r="A30" s="149">
        <v>-6</v>
      </c>
      <c r="B30" s="159"/>
      <c r="C30" s="203" t="s">
        <v>66</v>
      </c>
      <c r="D30" s="161"/>
      <c r="E30" s="162">
        <v>30</v>
      </c>
      <c r="F30" s="201" t="s">
        <v>72</v>
      </c>
      <c r="G30" s="209" t="s">
        <v>107</v>
      </c>
      <c r="H30"/>
    </row>
    <row r="31" spans="1:8" ht="21" customHeight="1">
      <c r="A31" s="163"/>
      <c r="C31" s="164">
        <v>-17</v>
      </c>
      <c r="D31" s="148" t="s">
        <v>72</v>
      </c>
      <c r="E31" s="158"/>
      <c r="F31" s="202" t="s">
        <v>104</v>
      </c>
      <c r="G31"/>
      <c r="H31"/>
    </row>
    <row r="32" spans="1:8" ht="21" customHeight="1">
      <c r="A32" s="149">
        <v>-7</v>
      </c>
      <c r="B32" s="159"/>
      <c r="C32" s="204" t="s">
        <v>71</v>
      </c>
      <c r="D32" s="167">
        <v>24</v>
      </c>
      <c r="E32" s="168" t="s">
        <v>72</v>
      </c>
      <c r="F32" s="165"/>
      <c r="G32"/>
      <c r="H32"/>
    </row>
    <row r="33" spans="1:8" ht="21" customHeight="1">
      <c r="A33" s="163"/>
      <c r="B33" s="139"/>
      <c r="C33" s="169">
        <v>12</v>
      </c>
      <c r="D33" s="200" t="s">
        <v>71</v>
      </c>
      <c r="E33" s="202" t="s">
        <v>100</v>
      </c>
      <c r="F33" s="165"/>
      <c r="G33"/>
      <c r="H33"/>
    </row>
    <row r="34" spans="1:8" ht="21" customHeight="1">
      <c r="A34" s="149">
        <v>-8</v>
      </c>
      <c r="B34" s="150"/>
      <c r="C34" s="160"/>
      <c r="D34" s="172"/>
      <c r="E34" s="165"/>
      <c r="F34" s="165"/>
      <c r="G34"/>
      <c r="H34"/>
    </row>
    <row r="35" ht="20.2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&amp;L1300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L16" sqref="L16"/>
    </sheetView>
  </sheetViews>
  <sheetFormatPr defaultColWidth="9.140625" defaultRowHeight="12.75"/>
  <cols>
    <col min="1" max="1" width="4.8515625" style="138" customWidth="1"/>
    <col min="2" max="2" width="6.00390625" style="138" customWidth="1"/>
    <col min="3" max="3" width="17.7109375" style="0" customWidth="1"/>
    <col min="4" max="4" width="14.421875" style="0" customWidth="1"/>
    <col min="5" max="5" width="17.140625" style="143" customWidth="1"/>
    <col min="6" max="6" width="15.7109375" style="143" customWidth="1"/>
    <col min="7" max="7" width="15.421875" style="143" customWidth="1"/>
    <col min="8" max="8" width="3.421875" style="143" customWidth="1"/>
    <col min="9" max="9" width="15.421875" style="0" customWidth="1"/>
    <col min="10" max="10" width="8.57421875" style="0" customWidth="1"/>
    <col min="11" max="11" width="6.57421875" style="0" customWidth="1"/>
    <col min="12" max="12" width="3.421875" style="0" customWidth="1"/>
  </cols>
  <sheetData>
    <row r="1" spans="1:11" ht="21" customHeight="1">
      <c r="A1" s="119">
        <v>1</v>
      </c>
      <c r="B1" s="195">
        <v>1876</v>
      </c>
      <c r="C1" s="121" t="s">
        <v>57</v>
      </c>
      <c r="D1" s="122" t="s">
        <v>37</v>
      </c>
      <c r="E1" s="121" t="s">
        <v>57</v>
      </c>
      <c r="F1" s="123"/>
      <c r="G1" s="123"/>
      <c r="H1" s="123"/>
      <c r="I1" s="124"/>
      <c r="J1" s="125"/>
      <c r="K1" s="125"/>
    </row>
    <row r="2" spans="1:8" ht="21" customHeight="1" thickBot="1">
      <c r="A2" s="126">
        <v>8</v>
      </c>
      <c r="B2" s="196">
        <v>1200</v>
      </c>
      <c r="C2" s="128" t="s">
        <v>70</v>
      </c>
      <c r="D2" s="129" t="s">
        <v>37</v>
      </c>
      <c r="E2" s="236" t="s">
        <v>122</v>
      </c>
      <c r="F2" s="218" t="s">
        <v>57</v>
      </c>
      <c r="G2" s="123"/>
      <c r="H2"/>
    </row>
    <row r="3" spans="1:8" ht="21" customHeight="1" thickBot="1">
      <c r="A3" s="119">
        <v>5</v>
      </c>
      <c r="B3" s="195">
        <v>1696</v>
      </c>
      <c r="C3" s="132" t="s">
        <v>50</v>
      </c>
      <c r="D3" s="122" t="s">
        <v>37</v>
      </c>
      <c r="E3" s="136" t="s">
        <v>52</v>
      </c>
      <c r="F3" s="239" t="s">
        <v>128</v>
      </c>
      <c r="G3" s="135"/>
      <c r="H3"/>
    </row>
    <row r="4" spans="1:8" ht="21" customHeight="1" thickBot="1">
      <c r="A4" s="126">
        <v>4</v>
      </c>
      <c r="B4" s="196">
        <v>1754</v>
      </c>
      <c r="C4" s="136" t="s">
        <v>52</v>
      </c>
      <c r="D4" s="129" t="s">
        <v>37</v>
      </c>
      <c r="E4" s="237" t="s">
        <v>125</v>
      </c>
      <c r="F4" s="134"/>
      <c r="G4" s="179" t="s">
        <v>51</v>
      </c>
      <c r="H4"/>
    </row>
    <row r="5" spans="1:8" ht="21" customHeight="1">
      <c r="A5" s="119">
        <v>3</v>
      </c>
      <c r="B5" s="195">
        <v>1807</v>
      </c>
      <c r="C5" s="189" t="s">
        <v>68</v>
      </c>
      <c r="D5" s="122" t="s">
        <v>37</v>
      </c>
      <c r="E5" s="190" t="s">
        <v>68</v>
      </c>
      <c r="F5" s="134"/>
      <c r="G5" s="240" t="s">
        <v>131</v>
      </c>
      <c r="H5" s="141" t="s">
        <v>30</v>
      </c>
    </row>
    <row r="6" spans="1:8" ht="21" customHeight="1" thickBot="1">
      <c r="A6" s="126">
        <v>6</v>
      </c>
      <c r="B6" s="196">
        <v>1525</v>
      </c>
      <c r="C6" s="128" t="s">
        <v>69</v>
      </c>
      <c r="D6" s="129" t="s">
        <v>37</v>
      </c>
      <c r="E6" s="236" t="s">
        <v>124</v>
      </c>
      <c r="F6" s="191" t="s">
        <v>51</v>
      </c>
      <c r="G6" s="135"/>
      <c r="H6" s="141" t="s">
        <v>43</v>
      </c>
    </row>
    <row r="7" spans="1:7" ht="21" customHeight="1" thickBot="1">
      <c r="A7" s="119">
        <v>7</v>
      </c>
      <c r="B7" s="195">
        <v>1433</v>
      </c>
      <c r="C7" s="132" t="s">
        <v>64</v>
      </c>
      <c r="D7" s="122" t="s">
        <v>65</v>
      </c>
      <c r="E7" s="137" t="s">
        <v>51</v>
      </c>
      <c r="F7" s="237" t="s">
        <v>127</v>
      </c>
      <c r="G7" s="135"/>
    </row>
    <row r="8" spans="1:7" ht="21" customHeight="1" thickBot="1">
      <c r="A8" s="126">
        <v>2</v>
      </c>
      <c r="B8" s="196">
        <v>1848</v>
      </c>
      <c r="C8" s="137" t="s">
        <v>51</v>
      </c>
      <c r="D8" s="129" t="s">
        <v>37</v>
      </c>
      <c r="E8" s="237" t="s">
        <v>112</v>
      </c>
      <c r="F8" s="135"/>
      <c r="G8" s="180"/>
    </row>
    <row r="9" spans="1:14" ht="21" customHeight="1">
      <c r="A9" s="145"/>
      <c r="B9" s="145"/>
      <c r="C9" s="147">
        <v>-9</v>
      </c>
      <c r="D9" s="148" t="s">
        <v>68</v>
      </c>
      <c r="E9"/>
      <c r="F9"/>
      <c r="G9"/>
      <c r="H9"/>
      <c r="N9" s="125"/>
    </row>
    <row r="10" spans="1:14" ht="21" customHeight="1">
      <c r="A10" s="149">
        <v>-1</v>
      </c>
      <c r="B10" s="149"/>
      <c r="C10" s="204" t="s">
        <v>70</v>
      </c>
      <c r="D10" s="152"/>
      <c r="E10" s="153" t="s">
        <v>50</v>
      </c>
      <c r="F10"/>
      <c r="G10"/>
      <c r="H10"/>
      <c r="N10" s="125"/>
    </row>
    <row r="11" spans="1:14" ht="21" customHeight="1">
      <c r="A11" s="155"/>
      <c r="B11" s="155"/>
      <c r="C11" s="156"/>
      <c r="D11" s="199" t="s">
        <v>50</v>
      </c>
      <c r="E11" s="241" t="s">
        <v>129</v>
      </c>
      <c r="F11"/>
      <c r="G11"/>
      <c r="H11"/>
      <c r="N11" s="125"/>
    </row>
    <row r="12" spans="1:8" ht="21" customHeight="1">
      <c r="A12" s="149">
        <v>-2</v>
      </c>
      <c r="B12" s="149"/>
      <c r="C12" s="235" t="s">
        <v>50</v>
      </c>
      <c r="D12" s="238" t="s">
        <v>126</v>
      </c>
      <c r="E12" s="162"/>
      <c r="F12" s="181"/>
      <c r="G12" s="112"/>
      <c r="H12"/>
    </row>
    <row r="13" spans="1:8" ht="21" customHeight="1">
      <c r="A13" s="163"/>
      <c r="B13" s="163"/>
      <c r="C13" s="232"/>
      <c r="D13" s="178" t="s">
        <v>52</v>
      </c>
      <c r="E13" s="158"/>
      <c r="F13" s="165"/>
      <c r="G13" s="141" t="s">
        <v>32</v>
      </c>
      <c r="H13"/>
    </row>
    <row r="14" spans="1:8" ht="21" customHeight="1">
      <c r="A14" s="149">
        <v>-3</v>
      </c>
      <c r="B14" s="149"/>
      <c r="C14" s="204" t="s">
        <v>69</v>
      </c>
      <c r="D14" s="167"/>
      <c r="E14" s="168" t="s">
        <v>52</v>
      </c>
      <c r="F14" s="165"/>
      <c r="G14" s="141" t="s">
        <v>45</v>
      </c>
      <c r="H14"/>
    </row>
    <row r="15" spans="1:8" ht="21" customHeight="1">
      <c r="A15" s="163"/>
      <c r="B15" s="163"/>
      <c r="C15" s="169"/>
      <c r="D15" s="200" t="s">
        <v>69</v>
      </c>
      <c r="E15" s="242" t="s">
        <v>130</v>
      </c>
      <c r="F15" s="165"/>
      <c r="G15"/>
      <c r="H15"/>
    </row>
    <row r="16" spans="1:8" ht="21" customHeight="1">
      <c r="A16" s="149">
        <v>-4</v>
      </c>
      <c r="B16" s="149"/>
      <c r="C16" s="203" t="s">
        <v>64</v>
      </c>
      <c r="D16" s="198" t="s">
        <v>93</v>
      </c>
      <c r="E16" s="165"/>
      <c r="F16" s="165"/>
      <c r="G16"/>
      <c r="H16"/>
    </row>
    <row r="17" spans="1:8" ht="21" customHeight="1">
      <c r="A17"/>
      <c r="B17"/>
      <c r="E17"/>
      <c r="F17"/>
      <c r="G17"/>
      <c r="H17"/>
    </row>
    <row r="18" spans="1:6" ht="18.75" customHeight="1">
      <c r="A18" s="149">
        <v>-10</v>
      </c>
      <c r="B18" s="149"/>
      <c r="C18" s="151"/>
      <c r="D18" s="173"/>
      <c r="E18" s="112"/>
      <c r="F18"/>
    </row>
    <row r="19" spans="1:6" ht="18.75" customHeight="1">
      <c r="A19" s="155"/>
      <c r="B19" s="155"/>
      <c r="C19" s="182">
        <v>12</v>
      </c>
      <c r="D19" s="183"/>
      <c r="E19" s="175"/>
      <c r="F19"/>
    </row>
    <row r="20" spans="1:6" ht="18.75" customHeight="1">
      <c r="A20" s="149">
        <v>-11</v>
      </c>
      <c r="B20" s="149"/>
      <c r="C20" s="160"/>
      <c r="D20" s="161"/>
      <c r="E20" s="112"/>
      <c r="F20" s="141" t="s">
        <v>46</v>
      </c>
    </row>
    <row r="21" spans="1:6" ht="18.75" customHeight="1">
      <c r="A21"/>
      <c r="B21"/>
      <c r="E21"/>
      <c r="F21" s="141" t="s">
        <v>47</v>
      </c>
    </row>
    <row r="22" spans="1:6" ht="18.75" customHeight="1">
      <c r="A22" s="149">
        <v>-5</v>
      </c>
      <c r="B22" s="149"/>
      <c r="C22" s="151"/>
      <c r="D22" s="173"/>
      <c r="E22" s="112"/>
      <c r="F22"/>
    </row>
    <row r="23" spans="1:6" ht="18.75" customHeight="1">
      <c r="A23" s="155"/>
      <c r="B23" s="155"/>
      <c r="C23" s="182">
        <v>7</v>
      </c>
      <c r="D23" s="183"/>
      <c r="E23" s="175"/>
      <c r="F23"/>
    </row>
    <row r="24" spans="1:6" ht="18.75" customHeight="1">
      <c r="A24" s="149">
        <v>-6</v>
      </c>
      <c r="B24" s="149"/>
      <c r="C24" s="160"/>
      <c r="D24" s="161"/>
      <c r="E24" s="112"/>
      <c r="F24" s="141" t="s">
        <v>48</v>
      </c>
    </row>
    <row r="25" spans="1:6" ht="18.75" customHeight="1">
      <c r="A25"/>
      <c r="B25"/>
      <c r="E25"/>
      <c r="F25" s="141" t="s">
        <v>49</v>
      </c>
    </row>
    <row r="26" spans="1:8" ht="12.75">
      <c r="A26"/>
      <c r="B26"/>
      <c r="E26"/>
      <c r="F26"/>
      <c r="G26"/>
      <c r="H26"/>
    </row>
    <row r="27" spans="1:8" ht="20.25">
      <c r="A27" s="184"/>
      <c r="B27" s="184"/>
      <c r="C27" s="8"/>
      <c r="D27" s="8"/>
      <c r="E27"/>
      <c r="F27"/>
      <c r="G27"/>
      <c r="H27"/>
    </row>
    <row r="28" spans="1:4" ht="20.25">
      <c r="A28" s="185"/>
      <c r="B28" s="185"/>
      <c r="C28" s="8"/>
      <c r="D28" s="8"/>
    </row>
    <row r="29" spans="1:6" ht="15.75">
      <c r="A29" s="186"/>
      <c r="B29" s="186"/>
      <c r="C29" s="186"/>
      <c r="E29" s="186"/>
      <c r="F29" s="187"/>
    </row>
    <row r="30" spans="1:6" ht="15.75">
      <c r="A30" s="186"/>
      <c r="B30" s="186"/>
      <c r="C30" s="186"/>
      <c r="E30" s="186"/>
      <c r="F30" s="187"/>
    </row>
    <row r="31" spans="1:4" ht="15.75">
      <c r="A31" s="186"/>
      <c r="B31" s="186"/>
      <c r="C31" s="188"/>
      <c r="D31" s="18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headerFooter alignWithMargins="0">
    <oddHeader>&amp;LM50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L10" sqref="L10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63</v>
      </c>
    </row>
    <row r="2" ht="15" customHeight="1">
      <c r="D2" s="10" t="s">
        <v>39</v>
      </c>
    </row>
    <row r="3" spans="4:8" ht="15" customHeight="1">
      <c r="D3" s="10" t="s">
        <v>40</v>
      </c>
      <c r="G3" s="22"/>
      <c r="H3" s="3"/>
    </row>
    <row r="4" spans="4:7" ht="15" customHeight="1">
      <c r="D4" s="9"/>
      <c r="G4" s="22"/>
    </row>
    <row r="5" spans="4:7" ht="15" customHeight="1">
      <c r="D5" s="9"/>
      <c r="G5" s="22"/>
    </row>
    <row r="6" spans="4:7" ht="15" customHeight="1">
      <c r="D6" s="9"/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</v>
      </c>
      <c r="D9" s="49">
        <v>1</v>
      </c>
      <c r="E9" s="44" t="s">
        <v>59</v>
      </c>
      <c r="F9" s="5" t="str">
        <f>IF(C9=0,"",INDEX(Nimet!$A$2:$D$251,C9,4))</f>
        <v>Alén Tommy, KoKu</v>
      </c>
      <c r="G9" s="21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212"/>
      <c r="H10" s="41" t="s">
        <v>50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211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213"/>
      <c r="H12" s="25"/>
      <c r="I12" s="41" t="s">
        <v>50</v>
      </c>
      <c r="J12" s="23"/>
    </row>
    <row r="13" spans="3:10" ht="14.25" customHeight="1">
      <c r="C13" s="20">
        <v>5</v>
      </c>
      <c r="D13" s="49">
        <v>5</v>
      </c>
      <c r="E13" s="44" t="s">
        <v>60</v>
      </c>
      <c r="F13" s="5" t="str">
        <f>IF(C13=0,"",INDEX(Nimet!$A$2:$D$251,C13,4))</f>
        <v>Huhta Toni, KoKu</v>
      </c>
      <c r="G13" s="210" t="s">
        <v>72</v>
      </c>
      <c r="H13" s="25"/>
      <c r="I13" s="217" t="s">
        <v>116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212"/>
      <c r="H14" s="42" t="s">
        <v>58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211" t="s">
        <v>108</v>
      </c>
      <c r="H15" s="33" t="s">
        <v>110</v>
      </c>
      <c r="I15" s="25"/>
      <c r="J15" s="23"/>
    </row>
    <row r="16" spans="3:10" ht="14.25" customHeight="1">
      <c r="C16" s="20">
        <v>17</v>
      </c>
      <c r="D16" s="50">
        <v>8</v>
      </c>
      <c r="E16" s="45" t="s">
        <v>61</v>
      </c>
      <c r="F16" s="4" t="str">
        <f>IF(C16=0,"",INDEX(Nimet!$A$2:$D$251,C16,4))</f>
        <v>Antinoja Jari, SeSi</v>
      </c>
      <c r="G16" s="213"/>
      <c r="H16" s="23"/>
      <c r="I16" s="25"/>
      <c r="J16" s="23"/>
    </row>
    <row r="17" spans="4:10" ht="14.25" customHeight="1">
      <c r="D17" s="3"/>
      <c r="E17" s="46"/>
      <c r="F17" s="3"/>
      <c r="G17" s="214"/>
      <c r="H17" s="23"/>
      <c r="I17" s="25"/>
      <c r="J17" s="40" t="s">
        <v>50</v>
      </c>
    </row>
    <row r="18" spans="4:11" ht="14.25" customHeight="1">
      <c r="D18" s="2"/>
      <c r="E18" s="47"/>
      <c r="F18" s="2"/>
      <c r="G18" s="215"/>
      <c r="H18" s="26"/>
      <c r="I18" s="25"/>
      <c r="J18" s="34" t="s">
        <v>120</v>
      </c>
      <c r="K18" s="3"/>
    </row>
    <row r="19" spans="3:11" ht="14.25" customHeight="1">
      <c r="C19" s="20">
        <v>21</v>
      </c>
      <c r="D19" s="49">
        <v>9</v>
      </c>
      <c r="E19" s="44" t="s">
        <v>62</v>
      </c>
      <c r="F19" s="5" t="str">
        <f>IF(C19=0,"",INDEX(Nimet!$A$2:$D$251,C19,4))</f>
        <v>Övermark Pekka, SeSi</v>
      </c>
      <c r="G19" s="210" t="s">
        <v>53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212"/>
      <c r="H20" s="41" t="s">
        <v>70</v>
      </c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211" t="s">
        <v>70</v>
      </c>
      <c r="H21" s="34" t="s">
        <v>109</v>
      </c>
      <c r="I21" s="25"/>
      <c r="J21" s="25"/>
      <c r="K21" s="3"/>
    </row>
    <row r="22" spans="3:11" ht="14.25" customHeight="1">
      <c r="C22" s="20">
        <v>8</v>
      </c>
      <c r="D22" s="50">
        <v>12</v>
      </c>
      <c r="E22" s="45" t="s">
        <v>61</v>
      </c>
      <c r="F22" s="4" t="str">
        <f>IF(C22=0,"",INDEX(Nimet!$A$2:$D$251,C22,4))</f>
        <v>Leskinen Janne, KoKu</v>
      </c>
      <c r="G22" s="213"/>
      <c r="H22" s="25"/>
      <c r="I22" s="42" t="s">
        <v>69</v>
      </c>
      <c r="J22" s="25"/>
      <c r="K22" s="3"/>
    </row>
    <row r="23" spans="3:11" ht="14.25" customHeight="1">
      <c r="C23" s="20">
        <v>18</v>
      </c>
      <c r="D23" s="49">
        <v>13</v>
      </c>
      <c r="E23" s="44" t="s">
        <v>61</v>
      </c>
      <c r="F23" s="5" t="str">
        <f>IF(C23=0,"",INDEX(Nimet!$A$2:$D$251,C23,4))</f>
        <v>Jokiranta Kari, SeSi</v>
      </c>
      <c r="G23" s="210" t="s">
        <v>67</v>
      </c>
      <c r="H23" s="25"/>
      <c r="I23" s="33" t="s">
        <v>117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212"/>
      <c r="H24" s="42" t="s">
        <v>69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211" t="s">
        <v>69</v>
      </c>
      <c r="H25" s="33" t="s">
        <v>113</v>
      </c>
      <c r="I25" s="23"/>
      <c r="J25" s="25"/>
      <c r="K25" s="3"/>
    </row>
    <row r="26" spans="3:11" ht="14.25" customHeight="1">
      <c r="C26" s="20">
        <v>12</v>
      </c>
      <c r="D26" s="50">
        <v>16</v>
      </c>
      <c r="E26" s="45" t="s">
        <v>62</v>
      </c>
      <c r="F26" s="4" t="str">
        <f>IF(C26=0,"",INDEX(Nimet!$A$2:$D$251,C26,4))</f>
        <v>Rosvall Matti, KoKu</v>
      </c>
      <c r="G26" s="213"/>
      <c r="H26" s="23"/>
      <c r="I26" s="23"/>
      <c r="J26" s="25"/>
      <c r="K26" s="3"/>
    </row>
    <row r="27" spans="5:11" ht="14.25" customHeight="1">
      <c r="E27" s="18"/>
      <c r="G27" s="215"/>
      <c r="H27" s="26"/>
      <c r="I27" s="24"/>
      <c r="J27" s="42" t="s">
        <v>50</v>
      </c>
      <c r="K27" s="3"/>
    </row>
    <row r="28" spans="4:11" ht="14.25" customHeight="1">
      <c r="D28" s="2"/>
      <c r="E28" s="47"/>
      <c r="F28" s="2"/>
      <c r="G28" s="215"/>
      <c r="H28" s="26"/>
      <c r="I28" s="27"/>
      <c r="J28" s="39" t="s">
        <v>123</v>
      </c>
      <c r="K28" s="3"/>
    </row>
    <row r="29" spans="3:11" ht="14.25" customHeight="1">
      <c r="C29" s="20">
        <v>11</v>
      </c>
      <c r="D29" s="49">
        <v>17</v>
      </c>
      <c r="E29" s="44" t="s">
        <v>59</v>
      </c>
      <c r="F29" s="5" t="str">
        <f>IF(C29=0,"",INDEX(Nimet!$A$2:$D$251,C29,4))</f>
        <v>Risku Jarkko, KoKu</v>
      </c>
      <c r="G29" s="210" t="s">
        <v>52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212"/>
      <c r="H30" s="41" t="s">
        <v>52</v>
      </c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211" t="s">
        <v>55</v>
      </c>
      <c r="H31" s="34" t="s">
        <v>111</v>
      </c>
      <c r="I31" s="23"/>
      <c r="J31" s="25"/>
      <c r="K31" s="3"/>
    </row>
    <row r="32" spans="3:11" ht="14.25" customHeight="1">
      <c r="C32" s="20">
        <v>4</v>
      </c>
      <c r="D32" s="50">
        <v>20</v>
      </c>
      <c r="E32" s="45" t="s">
        <v>60</v>
      </c>
      <c r="F32" s="4" t="str">
        <f>IF(C32=0,"",INDEX(Nimet!$A$2:$D$251,C32,4))</f>
        <v>Gammelgård Levi, KoKu</v>
      </c>
      <c r="G32" s="213"/>
      <c r="H32" s="25"/>
      <c r="I32" s="41" t="s">
        <v>52</v>
      </c>
      <c r="J32" s="25"/>
      <c r="K32" s="3"/>
    </row>
    <row r="33" spans="3:11" ht="14.25" customHeight="1">
      <c r="C33" s="20">
        <v>15</v>
      </c>
      <c r="D33" s="49">
        <v>21</v>
      </c>
      <c r="E33" s="44" t="s">
        <v>61</v>
      </c>
      <c r="F33" s="5" t="str">
        <f>IF(C33=0,"",INDEX(Nimet!$A$2:$D$251,C33,4))</f>
        <v>Vuorenmaa Jouni, KoKu</v>
      </c>
      <c r="G33" s="210" t="s">
        <v>75</v>
      </c>
      <c r="H33" s="25"/>
      <c r="I33" s="34" t="s">
        <v>118</v>
      </c>
      <c r="J33" s="25"/>
      <c r="K33" s="3"/>
    </row>
    <row r="34" spans="3:11" ht="14.25" customHeight="1">
      <c r="C34" s="20"/>
      <c r="D34" s="50">
        <v>22</v>
      </c>
      <c r="E34" s="45"/>
      <c r="F34" s="5">
        <f>IF(C34=0,"",INDEX(Nimet!$A$2:$D$251,C34,4))</f>
      </c>
      <c r="G34" s="212"/>
      <c r="H34" s="42" t="s">
        <v>75</v>
      </c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211" t="s">
        <v>64</v>
      </c>
      <c r="H35" s="33" t="s">
        <v>112</v>
      </c>
      <c r="I35" s="25"/>
      <c r="J35" s="25"/>
      <c r="K35" s="3"/>
    </row>
    <row r="36" spans="3:11" ht="14.25" customHeight="1">
      <c r="C36" s="20">
        <v>16</v>
      </c>
      <c r="D36" s="50">
        <v>24</v>
      </c>
      <c r="E36" s="45" t="s">
        <v>62</v>
      </c>
      <c r="F36" s="4" t="str">
        <f>IF(C36=0,"",INDEX(Nimet!$A$2:$D$251,C36,4))</f>
        <v>Norrbo Peter, KurVi</v>
      </c>
      <c r="G36" s="213"/>
      <c r="H36" s="23"/>
      <c r="I36" s="25"/>
      <c r="J36" s="25"/>
      <c r="K36" s="3"/>
    </row>
    <row r="37" spans="5:11" ht="14.25" customHeight="1">
      <c r="E37" s="18"/>
      <c r="G37" s="215"/>
      <c r="H37" s="26"/>
      <c r="I37" s="25"/>
      <c r="J37" s="43" t="s">
        <v>52</v>
      </c>
      <c r="K37" s="3"/>
    </row>
    <row r="38" spans="4:10" ht="14.25" customHeight="1">
      <c r="D38" s="2"/>
      <c r="E38" s="47"/>
      <c r="F38" s="2"/>
      <c r="G38" s="215"/>
      <c r="H38" s="26"/>
      <c r="I38" s="25"/>
      <c r="J38" s="216" t="s">
        <v>121</v>
      </c>
    </row>
    <row r="39" spans="3:10" ht="14.25" customHeight="1">
      <c r="C39" s="20">
        <v>14</v>
      </c>
      <c r="D39" s="49">
        <v>25</v>
      </c>
      <c r="E39" s="44" t="s">
        <v>61</v>
      </c>
      <c r="F39" s="5" t="str">
        <f>IF(C39=0,"",INDEX(Nimet!$A$2:$D$251,C39,4))</f>
        <v>Ström Börje, KoKu</v>
      </c>
      <c r="G39" s="210" t="s">
        <v>54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212"/>
      <c r="H40" s="41" t="s">
        <v>54</v>
      </c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211" t="s">
        <v>77</v>
      </c>
      <c r="H41" s="34" t="s">
        <v>114</v>
      </c>
      <c r="I41" s="25"/>
      <c r="J41" s="26"/>
    </row>
    <row r="42" spans="3:10" ht="14.25" customHeight="1">
      <c r="C42" s="20">
        <v>20</v>
      </c>
      <c r="D42" s="50">
        <v>28</v>
      </c>
      <c r="E42" s="45" t="s">
        <v>61</v>
      </c>
      <c r="F42" s="4" t="str">
        <f>IF(C42=0,"",INDEX(Nimet!$A$2:$D$251,C42,4))</f>
        <v>Tevaniemi Juhani, SeSi</v>
      </c>
      <c r="G42" s="213"/>
      <c r="H42" s="25"/>
      <c r="I42" s="42" t="s">
        <v>68</v>
      </c>
      <c r="J42" s="26"/>
    </row>
    <row r="43" spans="3:10" ht="14.25" customHeight="1">
      <c r="C43" s="20">
        <v>19</v>
      </c>
      <c r="D43" s="49">
        <v>29</v>
      </c>
      <c r="E43" s="44" t="s">
        <v>60</v>
      </c>
      <c r="F43" s="5" t="str">
        <f>IF(C43=0,"",INDEX(Nimet!$A$2:$D$251,C43,4))</f>
        <v>Jokiranta Risto, SeSi</v>
      </c>
      <c r="G43" s="210" t="s">
        <v>76</v>
      </c>
      <c r="H43" s="25"/>
      <c r="I43" s="33" t="s">
        <v>119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212"/>
      <c r="H44" s="42" t="s">
        <v>68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211" t="s">
        <v>68</v>
      </c>
      <c r="H45" s="216" t="s">
        <v>115</v>
      </c>
      <c r="I45" s="23"/>
      <c r="J45" s="26"/>
    </row>
    <row r="46" spans="3:10" ht="14.25" customHeight="1">
      <c r="C46" s="20">
        <v>10</v>
      </c>
      <c r="D46" s="50">
        <v>32</v>
      </c>
      <c r="E46" s="45" t="s">
        <v>59</v>
      </c>
      <c r="F46" s="4" t="str">
        <f>IF(C46=0,"",INDEX(Nimet!$A$2:$D$251,C46,4))</f>
        <v>Portfors Kai Kent, KoKu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showRowColHeaders="0" zoomScale="75" zoomScaleNormal="75" zoomScalePageLayoutView="0" workbookViewId="0" topLeftCell="A1">
      <pane ySplit="1" topLeftCell="A2" activePane="bottomLeft" state="frozen"/>
      <selection pane="topLeft" activeCell="F5" sqref="F5"/>
      <selection pane="bottomLeft" activeCell="B9" sqref="B9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5.75">
      <c r="A2" s="114">
        <v>1</v>
      </c>
      <c r="B2" s="192" t="s">
        <v>50</v>
      </c>
      <c r="C2" s="197" t="s">
        <v>37</v>
      </c>
      <c r="D2" s="114" t="str">
        <f aca="true" t="shared" si="0" ref="D2:D10">IF(B2="","",CONCATENATE(B2,", ",C2))</f>
        <v>Alén Tommy, KoKu</v>
      </c>
      <c r="E2" s="114"/>
      <c r="F2" s="114"/>
    </row>
    <row r="3" spans="1:6" ht="15.75">
      <c r="A3" s="114">
        <v>2</v>
      </c>
      <c r="B3" s="192" t="s">
        <v>51</v>
      </c>
      <c r="C3" s="197" t="s">
        <v>37</v>
      </c>
      <c r="D3" s="114" t="str">
        <f t="shared" si="0"/>
        <v>Dahlström Jukka, KoKu</v>
      </c>
      <c r="E3" s="114"/>
      <c r="F3" s="114"/>
    </row>
    <row r="4" spans="1:6" ht="15.75">
      <c r="A4" s="114">
        <v>3</v>
      </c>
      <c r="B4" s="192" t="s">
        <v>71</v>
      </c>
      <c r="C4" s="197" t="s">
        <v>37</v>
      </c>
      <c r="D4" s="114" t="str">
        <f t="shared" si="0"/>
        <v>Forsman Jonathan, KoKu</v>
      </c>
      <c r="E4" s="114"/>
      <c r="F4" s="114"/>
    </row>
    <row r="5" spans="1:6" ht="15.75">
      <c r="A5" s="114">
        <v>4</v>
      </c>
      <c r="B5" s="192" t="s">
        <v>55</v>
      </c>
      <c r="C5" s="197" t="s">
        <v>37</v>
      </c>
      <c r="D5" s="114" t="str">
        <f t="shared" si="0"/>
        <v>Gammelgård Levi, KoKu</v>
      </c>
      <c r="E5" s="114"/>
      <c r="F5" s="114"/>
    </row>
    <row r="6" spans="1:6" ht="15.75">
      <c r="A6" s="114">
        <v>5</v>
      </c>
      <c r="B6" s="192" t="s">
        <v>72</v>
      </c>
      <c r="C6" s="197" t="s">
        <v>37</v>
      </c>
      <c r="D6" s="114" t="str">
        <f t="shared" si="0"/>
        <v>Huhta Toni, KoKu</v>
      </c>
      <c r="E6" s="114"/>
      <c r="F6" s="114"/>
    </row>
    <row r="7" spans="1:6" ht="15.75">
      <c r="A7" s="114">
        <v>6</v>
      </c>
      <c r="B7" s="192" t="s">
        <v>57</v>
      </c>
      <c r="C7" s="197" t="s">
        <v>37</v>
      </c>
      <c r="D7" s="114" t="str">
        <f t="shared" si="0"/>
        <v>Ingman Mats, KoKu</v>
      </c>
      <c r="E7" s="114"/>
      <c r="F7" s="114"/>
    </row>
    <row r="8" spans="1:6" ht="15.75">
      <c r="A8" s="114">
        <v>7</v>
      </c>
      <c r="B8" s="192" t="s">
        <v>78</v>
      </c>
      <c r="C8" s="197" t="s">
        <v>37</v>
      </c>
      <c r="D8" s="114" t="str">
        <f t="shared" si="0"/>
        <v>Klockars Isak, KoKu</v>
      </c>
      <c r="E8" s="114"/>
      <c r="F8" s="114"/>
    </row>
    <row r="9" spans="1:6" ht="15.75">
      <c r="A9" s="114">
        <v>8</v>
      </c>
      <c r="B9" s="192" t="s">
        <v>70</v>
      </c>
      <c r="C9" s="197" t="s">
        <v>37</v>
      </c>
      <c r="D9" s="114" t="str">
        <f t="shared" si="0"/>
        <v>Leskinen Janne, KoKu</v>
      </c>
      <c r="E9" s="114"/>
      <c r="F9" s="114"/>
    </row>
    <row r="10" spans="1:6" ht="15.75">
      <c r="A10" s="114">
        <v>9</v>
      </c>
      <c r="B10" s="192" t="s">
        <v>66</v>
      </c>
      <c r="C10" s="197" t="s">
        <v>37</v>
      </c>
      <c r="D10" s="114" t="str">
        <f t="shared" si="0"/>
        <v>Liukku Reima, KoKu</v>
      </c>
      <c r="E10" s="114"/>
      <c r="F10" s="114"/>
    </row>
    <row r="11" spans="1:6" ht="15.75">
      <c r="A11" s="114">
        <v>10</v>
      </c>
      <c r="B11" s="192" t="s">
        <v>68</v>
      </c>
      <c r="C11" s="197" t="s">
        <v>37</v>
      </c>
      <c r="D11" s="114" t="str">
        <f aca="true" t="shared" si="1" ref="D11:D68">IF(B11="","",CONCATENATE(B11,", ",C11))</f>
        <v>Portfors Kai Kent, KoKu</v>
      </c>
      <c r="E11" s="114"/>
      <c r="F11" s="114"/>
    </row>
    <row r="12" spans="1:6" ht="15.75">
      <c r="A12" s="114">
        <v>11</v>
      </c>
      <c r="B12" s="192" t="s">
        <v>52</v>
      </c>
      <c r="C12" s="197" t="s">
        <v>37</v>
      </c>
      <c r="D12" s="114" t="str">
        <f t="shared" si="1"/>
        <v>Risku Jarkko, KoKu</v>
      </c>
      <c r="E12" s="114"/>
      <c r="F12" s="114"/>
    </row>
    <row r="13" spans="1:6" ht="15.75">
      <c r="A13" s="114">
        <v>12</v>
      </c>
      <c r="B13" s="192" t="s">
        <v>69</v>
      </c>
      <c r="C13" s="197" t="s">
        <v>37</v>
      </c>
      <c r="D13" s="114" t="str">
        <f t="shared" si="1"/>
        <v>Rosvall Matti, KoKu</v>
      </c>
      <c r="E13" s="114"/>
      <c r="F13" s="114"/>
    </row>
    <row r="14" spans="1:6" ht="15.75">
      <c r="A14" s="114">
        <v>13</v>
      </c>
      <c r="B14" s="192" t="s">
        <v>74</v>
      </c>
      <c r="C14" s="197" t="s">
        <v>37</v>
      </c>
      <c r="D14" s="114" t="str">
        <f t="shared" si="1"/>
        <v>Storbacka Victor, KoKu</v>
      </c>
      <c r="E14" s="114"/>
      <c r="F14" s="114"/>
    </row>
    <row r="15" spans="1:6" ht="15.75">
      <c r="A15" s="114">
        <v>14</v>
      </c>
      <c r="B15" s="192" t="s">
        <v>54</v>
      </c>
      <c r="C15" s="197" t="s">
        <v>37</v>
      </c>
      <c r="D15" s="114" t="str">
        <f t="shared" si="1"/>
        <v>Ström Börje, KoKu</v>
      </c>
      <c r="E15" s="114"/>
      <c r="F15" s="114"/>
    </row>
    <row r="16" spans="1:6" ht="15.75">
      <c r="A16" s="114">
        <v>15</v>
      </c>
      <c r="B16" s="192" t="s">
        <v>75</v>
      </c>
      <c r="C16" s="197" t="s">
        <v>37</v>
      </c>
      <c r="D16" s="114" t="str">
        <f t="shared" si="1"/>
        <v>Vuorenmaa Jouni, KoKu</v>
      </c>
      <c r="E16" s="114"/>
      <c r="F16" s="114"/>
    </row>
    <row r="17" spans="1:6" ht="15.75">
      <c r="A17" s="114">
        <v>16</v>
      </c>
      <c r="B17" s="192" t="s">
        <v>64</v>
      </c>
      <c r="C17" s="197" t="s">
        <v>65</v>
      </c>
      <c r="D17" s="114" t="str">
        <f t="shared" si="1"/>
        <v>Norrbo Peter, KurVi</v>
      </c>
      <c r="E17" s="114"/>
      <c r="F17" s="114"/>
    </row>
    <row r="18" spans="1:6" ht="15.75">
      <c r="A18" s="114">
        <v>17</v>
      </c>
      <c r="B18" s="192" t="s">
        <v>58</v>
      </c>
      <c r="C18" s="197" t="s">
        <v>38</v>
      </c>
      <c r="D18" s="114" t="str">
        <f t="shared" si="1"/>
        <v>Antinoja Jari, SeSi</v>
      </c>
      <c r="E18" s="114"/>
      <c r="F18" s="114"/>
    </row>
    <row r="19" spans="1:6" ht="15.75">
      <c r="A19" s="114">
        <v>18</v>
      </c>
      <c r="B19" s="192" t="s">
        <v>67</v>
      </c>
      <c r="C19" s="197" t="s">
        <v>38</v>
      </c>
      <c r="D19" s="114" t="str">
        <f t="shared" si="1"/>
        <v>Jokiranta Kari, SeSi</v>
      </c>
      <c r="E19" s="114"/>
      <c r="F19" s="114"/>
    </row>
    <row r="20" spans="1:6" ht="15.75">
      <c r="A20" s="114">
        <v>19</v>
      </c>
      <c r="B20" s="192" t="s">
        <v>76</v>
      </c>
      <c r="C20" s="197" t="s">
        <v>38</v>
      </c>
      <c r="D20" s="114" t="str">
        <f t="shared" si="1"/>
        <v>Jokiranta Risto, SeSi</v>
      </c>
      <c r="E20" s="114"/>
      <c r="F20" s="114"/>
    </row>
    <row r="21" spans="1:6" ht="15.75">
      <c r="A21" s="114">
        <v>20</v>
      </c>
      <c r="B21" s="192" t="s">
        <v>77</v>
      </c>
      <c r="C21" s="197" t="s">
        <v>38</v>
      </c>
      <c r="D21" s="114" t="str">
        <f t="shared" si="1"/>
        <v>Tevaniemi Juhani, SeSi</v>
      </c>
      <c r="E21" s="114"/>
      <c r="F21" s="114"/>
    </row>
    <row r="22" spans="1:6" ht="15.75">
      <c r="A22" s="114">
        <v>21</v>
      </c>
      <c r="B22" s="192" t="s">
        <v>53</v>
      </c>
      <c r="C22" s="197" t="s">
        <v>38</v>
      </c>
      <c r="D22" s="114" t="str">
        <f t="shared" si="1"/>
        <v>Övermark Pekka, SeSi</v>
      </c>
      <c r="E22" s="114"/>
      <c r="F22" s="114"/>
    </row>
    <row r="23" spans="1:6" ht="15.75">
      <c r="A23" s="114">
        <v>22</v>
      </c>
      <c r="B23" s="192"/>
      <c r="C23" s="192"/>
      <c r="D23" s="114">
        <f t="shared" si="1"/>
      </c>
      <c r="E23" s="114"/>
      <c r="F23" s="114"/>
    </row>
    <row r="24" spans="1:6" ht="15.75">
      <c r="A24" s="114">
        <v>23</v>
      </c>
      <c r="B24" s="192"/>
      <c r="C24" s="192"/>
      <c r="D24" s="114">
        <f t="shared" si="1"/>
      </c>
      <c r="E24" s="114"/>
      <c r="F24" s="114"/>
    </row>
    <row r="25" spans="1:6" ht="15.75">
      <c r="A25" s="114">
        <v>24</v>
      </c>
      <c r="B25" s="192"/>
      <c r="C25" s="192"/>
      <c r="D25" s="114">
        <f t="shared" si="1"/>
      </c>
      <c r="E25" s="114"/>
      <c r="F25" s="114"/>
    </row>
    <row r="26" spans="1:6" ht="15.75">
      <c r="A26" s="114">
        <v>25</v>
      </c>
      <c r="B26" s="192"/>
      <c r="C26" s="192"/>
      <c r="D26" s="114">
        <f t="shared" si="1"/>
      </c>
      <c r="E26" s="114"/>
      <c r="F26" s="114"/>
    </row>
    <row r="27" spans="1:6" ht="12.75">
      <c r="A27" s="114">
        <v>26</v>
      </c>
      <c r="B27" s="118"/>
      <c r="C27" s="118"/>
      <c r="D27" s="114">
        <f t="shared" si="1"/>
      </c>
      <c r="E27" s="114"/>
      <c r="F27" s="114"/>
    </row>
    <row r="28" spans="1:6" ht="12.75">
      <c r="A28" s="114">
        <v>27</v>
      </c>
      <c r="B28" s="118"/>
      <c r="C28" s="118"/>
      <c r="D28" s="114">
        <f t="shared" si="1"/>
      </c>
      <c r="E28" s="114"/>
      <c r="F28" s="114"/>
    </row>
    <row r="29" spans="1:6" ht="12.75">
      <c r="A29" s="114">
        <v>28</v>
      </c>
      <c r="B29" s="118"/>
      <c r="C29" s="118"/>
      <c r="D29" s="114">
        <f t="shared" si="1"/>
      </c>
      <c r="E29" s="114"/>
      <c r="F29" s="114"/>
    </row>
    <row r="30" spans="1:6" ht="12.75">
      <c r="A30" s="114">
        <v>29</v>
      </c>
      <c r="B30" s="118"/>
      <c r="C30" s="118"/>
      <c r="D30" s="114">
        <f t="shared" si="1"/>
      </c>
      <c r="E30" s="114"/>
      <c r="F30" s="114"/>
    </row>
    <row r="31" spans="1:6" ht="12.75">
      <c r="A31" s="114">
        <v>30</v>
      </c>
      <c r="B31" s="118"/>
      <c r="C31" s="118"/>
      <c r="D31" s="114">
        <f t="shared" si="1"/>
      </c>
      <c r="E31" s="114"/>
      <c r="F31" s="114"/>
    </row>
    <row r="32" spans="1:6" ht="12.75">
      <c r="A32" s="114">
        <v>31</v>
      </c>
      <c r="B32" s="118"/>
      <c r="C32" s="118"/>
      <c r="D32" s="114">
        <f t="shared" si="1"/>
      </c>
      <c r="E32" s="114"/>
      <c r="F32" s="114"/>
    </row>
    <row r="33" spans="1:6" ht="12.75">
      <c r="A33" s="114">
        <v>32</v>
      </c>
      <c r="B33" s="118"/>
      <c r="C33" s="118"/>
      <c r="D33" s="114">
        <f t="shared" si="1"/>
      </c>
      <c r="E33" s="114"/>
      <c r="F33" s="114"/>
    </row>
    <row r="34" spans="1:6" ht="12.75">
      <c r="A34" s="114">
        <v>33</v>
      </c>
      <c r="B34" s="118"/>
      <c r="C34" s="118"/>
      <c r="D34" s="114">
        <f t="shared" si="1"/>
      </c>
      <c r="E34" s="114"/>
      <c r="F34" s="114"/>
    </row>
    <row r="35" spans="1:6" ht="12.75">
      <c r="A35" s="114">
        <v>34</v>
      </c>
      <c r="B35" s="118"/>
      <c r="C35" s="118"/>
      <c r="D35" s="114">
        <f t="shared" si="1"/>
      </c>
      <c r="E35" s="114"/>
      <c r="F35" s="114"/>
    </row>
    <row r="36" spans="1:6" ht="12.75">
      <c r="A36" s="114">
        <v>35</v>
      </c>
      <c r="B36" s="118"/>
      <c r="C36" s="118"/>
      <c r="D36" s="114">
        <f t="shared" si="1"/>
      </c>
      <c r="E36" s="114"/>
      <c r="F36" s="114"/>
    </row>
    <row r="37" spans="1:6" ht="12.75">
      <c r="A37" s="114">
        <v>36</v>
      </c>
      <c r="B37" s="118"/>
      <c r="C37" s="118"/>
      <c r="D37" s="114">
        <f t="shared" si="1"/>
      </c>
      <c r="E37" s="114"/>
      <c r="F37" s="114"/>
    </row>
    <row r="38" spans="1:6" ht="12.75">
      <c r="A38" s="114">
        <v>37</v>
      </c>
      <c r="B38" s="118"/>
      <c r="C38" s="118"/>
      <c r="D38" s="114">
        <f t="shared" si="1"/>
      </c>
      <c r="E38" s="114"/>
      <c r="F38" s="114"/>
    </row>
    <row r="39" spans="1:6" ht="12.75">
      <c r="A39" s="114">
        <v>38</v>
      </c>
      <c r="B39" s="118"/>
      <c r="C39" s="118"/>
      <c r="D39" s="114">
        <f t="shared" si="1"/>
      </c>
      <c r="E39" s="114"/>
      <c r="F39" s="114"/>
    </row>
    <row r="40" spans="1:6" ht="12.75">
      <c r="A40" s="114">
        <v>39</v>
      </c>
      <c r="B40" s="118"/>
      <c r="C40" s="118"/>
      <c r="D40" s="114">
        <f t="shared" si="1"/>
      </c>
      <c r="E40" s="114"/>
      <c r="F40" s="114"/>
    </row>
    <row r="41" spans="1:6" ht="12.75">
      <c r="A41" s="114">
        <v>40</v>
      </c>
      <c r="B41" s="118"/>
      <c r="C41" s="118"/>
      <c r="D41" s="114">
        <f t="shared" si="1"/>
      </c>
      <c r="E41" s="114"/>
      <c r="F41" s="114"/>
    </row>
    <row r="42" spans="1:6" ht="12.75">
      <c r="A42" s="114">
        <v>41</v>
      </c>
      <c r="B42" s="118"/>
      <c r="C42" s="118"/>
      <c r="D42" s="114">
        <f t="shared" si="1"/>
      </c>
      <c r="E42" s="114"/>
      <c r="F42" s="114"/>
    </row>
    <row r="43" spans="1:6" ht="12.75">
      <c r="A43" s="114">
        <v>42</v>
      </c>
      <c r="B43" s="118"/>
      <c r="C43" s="118"/>
      <c r="D43" s="114">
        <f t="shared" si="1"/>
      </c>
      <c r="E43" s="114"/>
      <c r="F43" s="114"/>
    </row>
    <row r="44" spans="1:6" ht="12.75">
      <c r="A44" s="114">
        <v>43</v>
      </c>
      <c r="B44" s="118"/>
      <c r="C44" s="118"/>
      <c r="D44" s="114">
        <f t="shared" si="1"/>
      </c>
      <c r="E44" s="114"/>
      <c r="F44" s="114"/>
    </row>
    <row r="45" spans="1:6" ht="12.75">
      <c r="A45" s="114">
        <v>44</v>
      </c>
      <c r="B45" s="118"/>
      <c r="C45" s="118"/>
      <c r="D45" s="114">
        <f t="shared" si="1"/>
      </c>
      <c r="E45" s="114"/>
      <c r="F45" s="114"/>
    </row>
    <row r="46" spans="1:6" ht="12.75">
      <c r="A46" s="114">
        <v>45</v>
      </c>
      <c r="B46" s="117"/>
      <c r="C46" s="117"/>
      <c r="D46" s="114">
        <f t="shared" si="1"/>
      </c>
      <c r="E46" s="114"/>
      <c r="F46" s="114"/>
    </row>
    <row r="47" spans="1:6" ht="12.75">
      <c r="A47" s="114">
        <v>46</v>
      </c>
      <c r="B47" s="117"/>
      <c r="C47" s="117"/>
      <c r="D47" s="114">
        <f t="shared" si="1"/>
      </c>
      <c r="E47" s="114"/>
      <c r="F47" s="114"/>
    </row>
    <row r="48" spans="1:6" ht="12.75">
      <c r="A48" s="114">
        <v>47</v>
      </c>
      <c r="B48" s="117"/>
      <c r="C48" s="117"/>
      <c r="D48" s="114">
        <f t="shared" si="1"/>
      </c>
      <c r="E48" s="114"/>
      <c r="F48" s="114"/>
    </row>
    <row r="49" spans="1:6" ht="12.75">
      <c r="A49" s="114">
        <v>48</v>
      </c>
      <c r="B49" s="117"/>
      <c r="C49" s="117"/>
      <c r="D49" s="114">
        <f t="shared" si="1"/>
      </c>
      <c r="E49" s="114"/>
      <c r="F49" s="114"/>
    </row>
    <row r="50" spans="1:6" ht="12.75">
      <c r="A50" s="114">
        <v>49</v>
      </c>
      <c r="B50" s="117"/>
      <c r="C50" s="117"/>
      <c r="D50" s="114">
        <f t="shared" si="1"/>
      </c>
      <c r="E50" s="114"/>
      <c r="F50" s="114"/>
    </row>
    <row r="51" spans="1:6" ht="12.75">
      <c r="A51" s="114">
        <v>50</v>
      </c>
      <c r="B51" s="117"/>
      <c r="C51" s="117"/>
      <c r="D51" s="114">
        <f t="shared" si="1"/>
      </c>
      <c r="E51" s="114"/>
      <c r="F51" s="114"/>
    </row>
    <row r="52" spans="1:6" ht="12.75">
      <c r="A52" s="114">
        <v>51</v>
      </c>
      <c r="B52" s="117"/>
      <c r="C52" s="117"/>
      <c r="D52" s="114">
        <f t="shared" si="1"/>
      </c>
      <c r="E52" s="114"/>
      <c r="F52" s="114"/>
    </row>
    <row r="53" spans="1:6" ht="12.75">
      <c r="A53" s="114">
        <v>52</v>
      </c>
      <c r="B53" s="117"/>
      <c r="C53" s="117"/>
      <c r="D53" s="114">
        <f t="shared" si="1"/>
      </c>
      <c r="E53" s="114"/>
      <c r="F53" s="114"/>
    </row>
    <row r="54" spans="1:6" ht="12.75">
      <c r="A54" s="114">
        <v>53</v>
      </c>
      <c r="B54" s="117"/>
      <c r="C54" s="117"/>
      <c r="D54" s="114">
        <f t="shared" si="1"/>
      </c>
      <c r="E54" s="114"/>
      <c r="F54" s="114"/>
    </row>
    <row r="55" spans="1:6" ht="12.75">
      <c r="A55" s="114">
        <v>54</v>
      </c>
      <c r="B55" s="117"/>
      <c r="C55" s="117"/>
      <c r="D55" s="114">
        <f t="shared" si="1"/>
      </c>
      <c r="E55" s="114"/>
      <c r="F55" s="114"/>
    </row>
    <row r="56" spans="1:6" ht="12.75">
      <c r="A56" s="114">
        <v>55</v>
      </c>
      <c r="B56" s="117"/>
      <c r="C56" s="117"/>
      <c r="D56" s="114">
        <f t="shared" si="1"/>
      </c>
      <c r="E56" s="114"/>
      <c r="F56" s="114"/>
    </row>
    <row r="57" spans="1:6" ht="12.75">
      <c r="A57" s="114">
        <v>56</v>
      </c>
      <c r="B57" s="117"/>
      <c r="C57" s="117"/>
      <c r="D57" s="114">
        <f t="shared" si="1"/>
      </c>
      <c r="E57" s="114"/>
      <c r="F57" s="114"/>
    </row>
    <row r="58" spans="1:6" ht="12.75">
      <c r="A58" s="114">
        <v>57</v>
      </c>
      <c r="B58" s="117"/>
      <c r="C58" s="117"/>
      <c r="D58" s="114">
        <f t="shared" si="1"/>
      </c>
      <c r="E58" s="114"/>
      <c r="F58" s="114"/>
    </row>
    <row r="59" spans="1:6" ht="12.75">
      <c r="A59" s="114">
        <v>58</v>
      </c>
      <c r="B59" s="117"/>
      <c r="C59" s="117"/>
      <c r="D59" s="114">
        <f t="shared" si="1"/>
      </c>
      <c r="E59" s="114"/>
      <c r="F59" s="114"/>
    </row>
    <row r="60" spans="1:6" ht="12.75">
      <c r="A60" s="114">
        <v>59</v>
      </c>
      <c r="B60" s="117"/>
      <c r="C60" s="117"/>
      <c r="D60" s="114">
        <f t="shared" si="1"/>
      </c>
      <c r="E60" s="114"/>
      <c r="F60" s="114"/>
    </row>
    <row r="61" spans="1:6" ht="12.75">
      <c r="A61" s="114">
        <v>60</v>
      </c>
      <c r="B61" s="117"/>
      <c r="C61" s="117"/>
      <c r="D61" s="114">
        <f t="shared" si="1"/>
      </c>
      <c r="E61" s="114"/>
      <c r="F61" s="114"/>
    </row>
    <row r="62" spans="1:6" ht="12.75">
      <c r="A62" s="114">
        <v>61</v>
      </c>
      <c r="B62" s="117"/>
      <c r="C62" s="117"/>
      <c r="D62" s="114">
        <f t="shared" si="1"/>
      </c>
      <c r="E62" s="114"/>
      <c r="F62" s="114"/>
    </row>
    <row r="63" spans="1:6" ht="12.75">
      <c r="A63" s="114">
        <v>62</v>
      </c>
      <c r="B63" s="117"/>
      <c r="C63" s="117"/>
      <c r="D63" s="114">
        <f t="shared" si="1"/>
      </c>
      <c r="E63" s="114"/>
      <c r="F63" s="114"/>
    </row>
    <row r="64" spans="1:6" ht="12.75">
      <c r="A64" s="114">
        <v>63</v>
      </c>
      <c r="B64" s="117"/>
      <c r="C64" s="117"/>
      <c r="D64" s="114">
        <f t="shared" si="1"/>
      </c>
      <c r="E64" s="114"/>
      <c r="F64" s="114"/>
    </row>
    <row r="65" spans="1:6" ht="12.75">
      <c r="A65" s="114">
        <v>64</v>
      </c>
      <c r="B65" s="117"/>
      <c r="C65" s="117"/>
      <c r="D65" s="114">
        <f t="shared" si="1"/>
      </c>
      <c r="E65" s="114"/>
      <c r="F65" s="114"/>
    </row>
    <row r="66" spans="1:6" ht="12.75">
      <c r="A66" s="114">
        <v>65</v>
      </c>
      <c r="B66" s="117"/>
      <c r="C66" s="117"/>
      <c r="D66" s="114">
        <f t="shared" si="1"/>
      </c>
      <c r="E66" s="114"/>
      <c r="F66" s="114"/>
    </row>
    <row r="67" spans="1:6" ht="12.75">
      <c r="A67" s="114">
        <v>66</v>
      </c>
      <c r="B67" s="117"/>
      <c r="C67" s="117"/>
      <c r="D67" s="114">
        <f t="shared" si="1"/>
      </c>
      <c r="E67" s="114"/>
      <c r="F67" s="114"/>
    </row>
    <row r="68" spans="1:6" ht="12.75">
      <c r="A68" s="114">
        <v>67</v>
      </c>
      <c r="B68" s="117"/>
      <c r="C68" s="117"/>
      <c r="D68" s="114">
        <f t="shared" si="1"/>
      </c>
      <c r="E68" s="114"/>
      <c r="F68" s="114"/>
    </row>
    <row r="69" spans="1:6" ht="12.75">
      <c r="A69" s="114">
        <v>68</v>
      </c>
      <c r="B69" s="115"/>
      <c r="C69" s="115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5"/>
      <c r="C70" s="115"/>
      <c r="D70" s="114">
        <f t="shared" si="2"/>
      </c>
      <c r="E70" s="114"/>
      <c r="F70" s="114"/>
    </row>
    <row r="71" spans="1:6" ht="12.75">
      <c r="A71" s="114">
        <v>70</v>
      </c>
      <c r="B71" s="115"/>
      <c r="C71" s="115"/>
      <c r="D71" s="114">
        <f t="shared" si="2"/>
      </c>
      <c r="E71" s="114"/>
      <c r="F71" s="114"/>
    </row>
    <row r="72" spans="1:6" ht="12.75">
      <c r="A72" s="114">
        <v>71</v>
      </c>
      <c r="B72" s="115"/>
      <c r="C72" s="115"/>
      <c r="D72" s="114">
        <f t="shared" si="2"/>
      </c>
      <c r="E72" s="114"/>
      <c r="F72" s="114"/>
    </row>
    <row r="73" spans="1:6" ht="12.75">
      <c r="A73" s="114">
        <v>72</v>
      </c>
      <c r="B73" s="115"/>
      <c r="C73" s="115"/>
      <c r="D73" s="114">
        <f t="shared" si="2"/>
      </c>
      <c r="E73" s="114"/>
      <c r="F73" s="114"/>
    </row>
    <row r="74" spans="1:6" ht="12.75">
      <c r="A74" s="114">
        <v>73</v>
      </c>
      <c r="B74" s="115"/>
      <c r="C74" s="115"/>
      <c r="D74" s="114">
        <f t="shared" si="2"/>
      </c>
      <c r="E74" s="114"/>
      <c r="F74" s="114"/>
    </row>
    <row r="75" spans="1:6" ht="12.75">
      <c r="A75" s="114">
        <v>74</v>
      </c>
      <c r="B75" s="115"/>
      <c r="C75" s="115"/>
      <c r="D75" s="114">
        <f t="shared" si="2"/>
      </c>
      <c r="E75" s="114"/>
      <c r="F75" s="114"/>
    </row>
    <row r="76" spans="1:6" ht="12.75">
      <c r="A76" s="114">
        <v>75</v>
      </c>
      <c r="B76" s="115"/>
      <c r="C76" s="115"/>
      <c r="D76" s="114">
        <f t="shared" si="2"/>
      </c>
      <c r="E76" s="114"/>
      <c r="F76" s="114"/>
    </row>
    <row r="77" spans="1:6" ht="12.75">
      <c r="A77" s="114">
        <v>76</v>
      </c>
      <c r="B77" s="115"/>
      <c r="C77" s="115"/>
      <c r="D77" s="114">
        <f t="shared" si="2"/>
      </c>
      <c r="E77" s="114"/>
      <c r="F77" s="114"/>
    </row>
    <row r="78" spans="1:6" ht="12.75">
      <c r="A78" s="114">
        <v>77</v>
      </c>
      <c r="B78" s="115"/>
      <c r="C78" s="115"/>
      <c r="D78" s="114">
        <f t="shared" si="2"/>
      </c>
      <c r="E78" s="114"/>
      <c r="F78" s="114"/>
    </row>
    <row r="79" spans="1:6" ht="12.75">
      <c r="A79" s="114">
        <v>78</v>
      </c>
      <c r="B79" s="115"/>
      <c r="C79" s="115"/>
      <c r="D79" s="114">
        <f t="shared" si="2"/>
      </c>
      <c r="E79" s="114"/>
      <c r="F79" s="114"/>
    </row>
    <row r="80" spans="1:6" ht="12.75">
      <c r="A80" s="114">
        <v>79</v>
      </c>
      <c r="B80" s="115"/>
      <c r="C80" s="115"/>
      <c r="D80" s="114">
        <f t="shared" si="2"/>
      </c>
      <c r="E80" s="114"/>
      <c r="F80" s="114"/>
    </row>
    <row r="81" spans="1:6" ht="12.75">
      <c r="A81" s="114">
        <v>80</v>
      </c>
      <c r="B81" s="115"/>
      <c r="C81" s="115"/>
      <c r="D81" s="114">
        <f t="shared" si="2"/>
      </c>
      <c r="E81" s="114"/>
      <c r="F81" s="114"/>
    </row>
    <row r="82" spans="1:6" ht="12.75">
      <c r="A82" s="114">
        <v>81</v>
      </c>
      <c r="B82" s="115"/>
      <c r="C82" s="115"/>
      <c r="D82" s="114">
        <f t="shared" si="2"/>
      </c>
      <c r="E82" s="114"/>
      <c r="F82" s="114"/>
    </row>
    <row r="83" spans="1:6" ht="12.75">
      <c r="A83" s="114">
        <v>82</v>
      </c>
      <c r="B83" s="115"/>
      <c r="C83" s="115"/>
      <c r="D83" s="114">
        <f t="shared" si="2"/>
      </c>
      <c r="E83" s="114"/>
      <c r="F83" s="114"/>
    </row>
    <row r="84" spans="1:6" ht="12.75">
      <c r="A84" s="114">
        <v>83</v>
      </c>
      <c r="B84" s="115"/>
      <c r="C84" s="115"/>
      <c r="D84" s="114">
        <f t="shared" si="2"/>
      </c>
      <c r="E84" s="114"/>
      <c r="F84" s="114"/>
    </row>
    <row r="85" spans="1:6" ht="12.75">
      <c r="A85" s="114">
        <v>84</v>
      </c>
      <c r="B85" s="115"/>
      <c r="C85" s="115"/>
      <c r="D85" s="114">
        <f t="shared" si="2"/>
      </c>
      <c r="E85" s="114"/>
      <c r="F85" s="114"/>
    </row>
    <row r="86" spans="1:6" ht="12.75">
      <c r="A86" s="114">
        <v>85</v>
      </c>
      <c r="B86" s="115"/>
      <c r="C86" s="115"/>
      <c r="D86" s="114">
        <f t="shared" si="2"/>
      </c>
      <c r="E86" s="114"/>
      <c r="F86" s="114"/>
    </row>
    <row r="87" spans="1:6" ht="12.75">
      <c r="A87" s="114">
        <v>86</v>
      </c>
      <c r="B87" s="115"/>
      <c r="C87" s="115"/>
      <c r="D87" s="114">
        <f t="shared" si="2"/>
      </c>
      <c r="E87" s="114"/>
      <c r="F87" s="114"/>
    </row>
    <row r="88" spans="1:6" ht="12.75">
      <c r="A88" s="114">
        <v>87</v>
      </c>
      <c r="B88" s="115"/>
      <c r="C88" s="115"/>
      <c r="D88" s="114">
        <f t="shared" si="2"/>
      </c>
      <c r="E88" s="114"/>
      <c r="F88" s="114"/>
    </row>
    <row r="89" spans="1:6" ht="12.75">
      <c r="A89" s="114">
        <v>88</v>
      </c>
      <c r="B89" s="115"/>
      <c r="C89" s="115"/>
      <c r="D89" s="114">
        <f t="shared" si="2"/>
      </c>
      <c r="E89" s="114"/>
      <c r="F89" s="114"/>
    </row>
    <row r="90" spans="1:6" ht="12.75">
      <c r="A90" s="114">
        <v>89</v>
      </c>
      <c r="B90" s="115"/>
      <c r="C90" s="115"/>
      <c r="D90" s="114">
        <f t="shared" si="2"/>
      </c>
      <c r="E90" s="114"/>
      <c r="F90" s="114"/>
    </row>
    <row r="91" spans="1:6" ht="12.75">
      <c r="A91" s="114">
        <v>90</v>
      </c>
      <c r="B91" s="115"/>
      <c r="C91" s="115"/>
      <c r="D91" s="114">
        <f t="shared" si="2"/>
      </c>
      <c r="E91" s="114"/>
      <c r="F91" s="114"/>
    </row>
    <row r="92" spans="1:6" ht="12.75">
      <c r="A92" s="114">
        <v>91</v>
      </c>
      <c r="B92" s="115"/>
      <c r="C92" s="115"/>
      <c r="D92" s="114">
        <f t="shared" si="2"/>
      </c>
      <c r="E92" s="114"/>
      <c r="F92" s="114"/>
    </row>
    <row r="93" spans="1:6" ht="12.75">
      <c r="A93" s="114">
        <v>92</v>
      </c>
      <c r="B93" s="115"/>
      <c r="C93" s="115"/>
      <c r="D93" s="114">
        <f t="shared" si="2"/>
      </c>
      <c r="E93" s="114"/>
      <c r="F93" s="114"/>
    </row>
    <row r="94" spans="1:6" ht="12.75">
      <c r="A94" s="114">
        <v>93</v>
      </c>
      <c r="B94" s="115"/>
      <c r="C94" s="115"/>
      <c r="D94" s="114">
        <f t="shared" si="2"/>
      </c>
      <c r="E94" s="114"/>
      <c r="F94" s="114"/>
    </row>
    <row r="95" spans="1:6" ht="12.75">
      <c r="A95" s="114">
        <v>94</v>
      </c>
      <c r="B95" s="115"/>
      <c r="C95" s="115"/>
      <c r="D95" s="114">
        <f t="shared" si="2"/>
      </c>
      <c r="E95" s="114"/>
      <c r="F95" s="114"/>
    </row>
    <row r="96" spans="1:6" ht="12.75">
      <c r="A96" s="114">
        <v>95</v>
      </c>
      <c r="B96" s="115"/>
      <c r="C96" s="115"/>
      <c r="D96" s="114">
        <f t="shared" si="2"/>
      </c>
      <c r="E96" s="114"/>
      <c r="F96" s="114"/>
    </row>
    <row r="97" spans="1:6" ht="12.75">
      <c r="A97" s="114">
        <v>96</v>
      </c>
      <c r="B97" s="115"/>
      <c r="C97" s="115"/>
      <c r="D97" s="114">
        <f t="shared" si="2"/>
      </c>
      <c r="E97" s="114"/>
      <c r="F97" s="114"/>
    </row>
    <row r="98" spans="1:6" ht="12.75">
      <c r="A98" s="114">
        <v>97</v>
      </c>
      <c r="B98" s="115"/>
      <c r="C98" s="115"/>
      <c r="D98" s="114">
        <f t="shared" si="2"/>
      </c>
      <c r="E98" s="114"/>
      <c r="F98" s="114"/>
    </row>
    <row r="99" spans="1:6" ht="12.75">
      <c r="A99" s="114">
        <v>98</v>
      </c>
      <c r="B99" s="115"/>
      <c r="C99" s="115"/>
      <c r="D99" s="114">
        <f t="shared" si="2"/>
      </c>
      <c r="E99" s="114"/>
      <c r="F99" s="114"/>
    </row>
    <row r="100" spans="1:6" ht="12.75">
      <c r="A100" s="114">
        <v>99</v>
      </c>
      <c r="B100" s="115"/>
      <c r="C100" s="115"/>
      <c r="D100" s="114">
        <f t="shared" si="2"/>
      </c>
      <c r="E100" s="114"/>
      <c r="F100" s="114"/>
    </row>
    <row r="101" spans="1:6" ht="12.75">
      <c r="A101" s="114">
        <v>100</v>
      </c>
      <c r="B101" s="115"/>
      <c r="C101" s="115"/>
      <c r="D101" s="114">
        <f t="shared" si="2"/>
      </c>
      <c r="E101" s="114"/>
      <c r="F101" s="114"/>
    </row>
    <row r="102" spans="1:6" ht="12.75">
      <c r="A102" s="114">
        <v>101</v>
      </c>
      <c r="B102" s="115"/>
      <c r="C102" s="115"/>
      <c r="D102" s="114">
        <f t="shared" si="2"/>
      </c>
      <c r="E102" s="114"/>
      <c r="F102" s="114"/>
    </row>
    <row r="103" spans="1:6" ht="12.75">
      <c r="A103" s="114">
        <v>102</v>
      </c>
      <c r="B103" s="115"/>
      <c r="C103" s="115"/>
      <c r="D103" s="114">
        <f t="shared" si="2"/>
      </c>
      <c r="E103" s="114"/>
      <c r="F103" s="114"/>
    </row>
    <row r="104" spans="1:6" ht="12.75">
      <c r="A104" s="114">
        <v>103</v>
      </c>
      <c r="B104" s="115"/>
      <c r="C104" s="115"/>
      <c r="D104" s="114">
        <f t="shared" si="2"/>
      </c>
      <c r="E104" s="114"/>
      <c r="F104" s="114"/>
    </row>
    <row r="105" spans="1:6" ht="12.75">
      <c r="A105" s="114">
        <v>104</v>
      </c>
      <c r="B105" s="115"/>
      <c r="C105" s="115"/>
      <c r="D105" s="114">
        <f t="shared" si="2"/>
      </c>
      <c r="E105" s="114"/>
      <c r="F105" s="114"/>
    </row>
    <row r="106" spans="1:6" ht="12.75">
      <c r="A106" s="114">
        <v>105</v>
      </c>
      <c r="B106" s="115"/>
      <c r="C106" s="115"/>
      <c r="D106" s="114">
        <f t="shared" si="2"/>
      </c>
      <c r="E106" s="114"/>
      <c r="F106" s="114"/>
    </row>
    <row r="107" spans="1:6" ht="12.75">
      <c r="A107" s="114">
        <v>106</v>
      </c>
      <c r="B107" s="115"/>
      <c r="C107" s="115"/>
      <c r="D107" s="114">
        <f t="shared" si="2"/>
      </c>
      <c r="E107" s="114"/>
      <c r="F107" s="114"/>
    </row>
    <row r="108" spans="1:6" ht="12.75">
      <c r="A108" s="114">
        <v>107</v>
      </c>
      <c r="B108" s="115"/>
      <c r="C108" s="115"/>
      <c r="D108" s="114">
        <f t="shared" si="2"/>
      </c>
      <c r="E108" s="114"/>
      <c r="F108" s="114"/>
    </row>
    <row r="109" spans="1:6" ht="12.75">
      <c r="A109" s="114">
        <v>108</v>
      </c>
      <c r="B109" s="115"/>
      <c r="C109" s="115"/>
      <c r="D109" s="114">
        <f t="shared" si="2"/>
      </c>
      <c r="E109" s="114"/>
      <c r="F109" s="114"/>
    </row>
    <row r="110" spans="1:6" ht="12.75">
      <c r="A110" s="114">
        <v>109</v>
      </c>
      <c r="B110" s="115"/>
      <c r="C110" s="115"/>
      <c r="D110" s="114">
        <f t="shared" si="2"/>
      </c>
      <c r="E110" s="114"/>
      <c r="F110" s="114"/>
    </row>
    <row r="111" spans="1:6" ht="12.75">
      <c r="A111" s="114">
        <v>110</v>
      </c>
      <c r="B111" s="115"/>
      <c r="C111" s="115"/>
      <c r="D111" s="114">
        <f t="shared" si="2"/>
      </c>
      <c r="E111" s="114"/>
      <c r="F111" s="114"/>
    </row>
    <row r="112" spans="1:6" ht="12.75">
      <c r="A112" s="114">
        <v>111</v>
      </c>
      <c r="B112" s="115"/>
      <c r="C112" s="115"/>
      <c r="D112" s="114">
        <f t="shared" si="2"/>
      </c>
      <c r="E112" s="114"/>
      <c r="F112" s="114"/>
    </row>
    <row r="113" spans="1:6" ht="12.75">
      <c r="A113" s="114">
        <v>112</v>
      </c>
      <c r="B113" s="115"/>
      <c r="C113" s="115"/>
      <c r="D113" s="114">
        <f t="shared" si="2"/>
      </c>
      <c r="E113" s="114"/>
      <c r="F113" s="114"/>
    </row>
    <row r="114" spans="1:6" ht="12.75">
      <c r="A114" s="114">
        <v>113</v>
      </c>
      <c r="B114" s="115"/>
      <c r="C114" s="115"/>
      <c r="D114" s="114">
        <f t="shared" si="2"/>
      </c>
      <c r="E114" s="114"/>
      <c r="F114" s="114"/>
    </row>
    <row r="115" spans="1:6" ht="12.75">
      <c r="A115" s="114">
        <v>114</v>
      </c>
      <c r="B115" s="115"/>
      <c r="C115" s="115"/>
      <c r="D115" s="114">
        <f t="shared" si="2"/>
      </c>
      <c r="E115" s="114"/>
      <c r="F115" s="114"/>
    </row>
    <row r="116" spans="1:6" ht="12.75">
      <c r="A116" s="114">
        <v>115</v>
      </c>
      <c r="B116" s="115"/>
      <c r="C116" s="115"/>
      <c r="D116" s="114">
        <f t="shared" si="2"/>
      </c>
      <c r="E116" s="114"/>
      <c r="F116" s="114"/>
    </row>
    <row r="117" spans="1:6" ht="12.75">
      <c r="A117" s="114">
        <v>116</v>
      </c>
      <c r="B117" s="115"/>
      <c r="C117" s="115"/>
      <c r="D117" s="114">
        <f t="shared" si="2"/>
      </c>
      <c r="E117" s="114"/>
      <c r="F117" s="114"/>
    </row>
    <row r="118" spans="1:6" ht="12.75">
      <c r="A118" s="114">
        <v>117</v>
      </c>
      <c r="B118" s="115"/>
      <c r="C118" s="115"/>
      <c r="D118" s="114">
        <f t="shared" si="2"/>
      </c>
      <c r="E118" s="114"/>
      <c r="F118" s="114"/>
    </row>
    <row r="119" spans="1:6" ht="12.75">
      <c r="A119" s="114">
        <v>118</v>
      </c>
      <c r="B119" s="115"/>
      <c r="C119" s="115"/>
      <c r="D119" s="114">
        <f t="shared" si="2"/>
      </c>
      <c r="E119" s="114"/>
      <c r="F119" s="114"/>
    </row>
    <row r="120" spans="1:6" ht="12.75">
      <c r="A120" s="114">
        <v>119</v>
      </c>
      <c r="B120" s="115"/>
      <c r="C120" s="115"/>
      <c r="D120" s="114">
        <f t="shared" si="2"/>
      </c>
      <c r="E120" s="114"/>
      <c r="F120" s="114"/>
    </row>
    <row r="121" spans="1:6" ht="12.75">
      <c r="A121" s="114">
        <v>120</v>
      </c>
      <c r="B121" s="115"/>
      <c r="C121" s="115"/>
      <c r="D121" s="114">
        <f t="shared" si="2"/>
      </c>
      <c r="E121" s="114"/>
      <c r="F121" s="114"/>
    </row>
    <row r="122" spans="1:6" ht="12.75">
      <c r="A122" s="114">
        <v>121</v>
      </c>
      <c r="B122" s="115"/>
      <c r="C122" s="115"/>
      <c r="D122" s="114">
        <f t="shared" si="2"/>
      </c>
      <c r="E122" s="114"/>
      <c r="F122" s="114"/>
    </row>
    <row r="123" spans="1:6" ht="12.75">
      <c r="A123" s="114">
        <v>122</v>
      </c>
      <c r="B123" s="115"/>
      <c r="C123" s="115"/>
      <c r="D123" s="114">
        <f t="shared" si="2"/>
      </c>
      <c r="E123" s="114"/>
      <c r="F123" s="114"/>
    </row>
    <row r="124" spans="1:6" ht="12.75">
      <c r="A124" s="114">
        <v>123</v>
      </c>
      <c r="B124" s="115"/>
      <c r="C124" s="115"/>
      <c r="D124" s="114">
        <f t="shared" si="2"/>
      </c>
      <c r="E124" s="114"/>
      <c r="F124" s="114"/>
    </row>
    <row r="125" spans="1:6" ht="12.75">
      <c r="A125" s="114">
        <v>124</v>
      </c>
      <c r="B125" s="115"/>
      <c r="C125" s="115"/>
      <c r="D125" s="114">
        <f t="shared" si="2"/>
      </c>
      <c r="E125" s="114"/>
      <c r="F125" s="114"/>
    </row>
    <row r="126" spans="1:6" ht="12.75">
      <c r="A126" s="114">
        <v>125</v>
      </c>
      <c r="B126" s="21"/>
      <c r="C126" s="21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6"/>
      <c r="C184" s="116"/>
      <c r="D184" s="114">
        <f t="shared" si="3"/>
      </c>
    </row>
    <row r="185" spans="1:4" ht="12.75">
      <c r="A185" s="112">
        <v>184</v>
      </c>
      <c r="B185" s="116"/>
      <c r="C185" s="116"/>
      <c r="D185" s="114">
        <f t="shared" si="3"/>
      </c>
    </row>
    <row r="186" spans="1:4" ht="12.75">
      <c r="A186" s="112">
        <v>185</v>
      </c>
      <c r="B186" s="116"/>
      <c r="C186" s="116"/>
      <c r="D186" s="114">
        <f t="shared" si="3"/>
      </c>
    </row>
    <row r="187" spans="1:4" ht="12.75">
      <c r="A187" s="112">
        <v>186</v>
      </c>
      <c r="B187" s="116"/>
      <c r="C187" s="116"/>
      <c r="D187" s="114">
        <f t="shared" si="3"/>
      </c>
    </row>
    <row r="188" spans="1:4" ht="12.75">
      <c r="A188" s="112">
        <v>187</v>
      </c>
      <c r="B188" s="116"/>
      <c r="C188" s="116"/>
      <c r="D188" s="114">
        <f t="shared" si="3"/>
      </c>
    </row>
    <row r="189" spans="1:4" ht="12.75">
      <c r="A189" s="112">
        <v>188</v>
      </c>
      <c r="B189" s="116"/>
      <c r="C189" s="116"/>
      <c r="D189" s="114">
        <f t="shared" si="3"/>
      </c>
    </row>
    <row r="190" spans="1:4" ht="12.75">
      <c r="A190" s="112">
        <v>189</v>
      </c>
      <c r="B190" s="116"/>
      <c r="C190" s="116"/>
      <c r="D190" s="114">
        <f t="shared" si="3"/>
      </c>
    </row>
    <row r="191" spans="1:4" ht="12.75">
      <c r="A191" s="112">
        <v>190</v>
      </c>
      <c r="B191" s="116"/>
      <c r="C191" s="116"/>
      <c r="D191" s="114">
        <f t="shared" si="3"/>
      </c>
    </row>
    <row r="192" spans="1:4" ht="12.75">
      <c r="A192" s="112">
        <v>191</v>
      </c>
      <c r="B192" s="116"/>
      <c r="C192" s="116"/>
      <c r="D192" s="114">
        <f t="shared" si="3"/>
      </c>
    </row>
    <row r="193" spans="1:4" ht="12.75">
      <c r="A193" s="112">
        <v>192</v>
      </c>
      <c r="B193" s="116"/>
      <c r="C193" s="116"/>
      <c r="D193" s="114">
        <f t="shared" si="3"/>
      </c>
    </row>
    <row r="194" spans="1:4" ht="12.75">
      <c r="A194" s="112">
        <v>193</v>
      </c>
      <c r="B194" s="116"/>
      <c r="C194" s="116"/>
      <c r="D194" s="114">
        <f t="shared" si="3"/>
      </c>
    </row>
    <row r="195" spans="1:4" ht="12.75">
      <c r="A195" s="112">
        <v>194</v>
      </c>
      <c r="B195" s="116"/>
      <c r="C195" s="116"/>
      <c r="D195" s="114">
        <f t="shared" si="3"/>
      </c>
    </row>
    <row r="196" spans="1:4" ht="12.75">
      <c r="A196" s="112">
        <v>195</v>
      </c>
      <c r="B196" s="116"/>
      <c r="C196" s="116"/>
      <c r="D196" s="114">
        <f t="shared" si="3"/>
      </c>
    </row>
    <row r="197" spans="1:4" ht="12.75">
      <c r="A197" s="112">
        <v>196</v>
      </c>
      <c r="B197" s="116"/>
      <c r="C197" s="116"/>
      <c r="D197" s="114">
        <f aca="true" t="shared" si="4" ref="D197:D250">IF(B197="","",CONCATENATE(B197,", ",C197))</f>
      </c>
    </row>
    <row r="198" spans="1:4" ht="12.75">
      <c r="A198" s="112">
        <v>197</v>
      </c>
      <c r="B198" s="116"/>
      <c r="C198" s="116"/>
      <c r="D198" s="114">
        <f t="shared" si="4"/>
      </c>
    </row>
    <row r="199" spans="1:4" ht="12.75">
      <c r="A199" s="112">
        <v>198</v>
      </c>
      <c r="B199" s="116"/>
      <c r="C199" s="116"/>
      <c r="D199" s="114">
        <f t="shared" si="4"/>
      </c>
    </row>
    <row r="200" spans="1:4" ht="12.75">
      <c r="A200" s="112">
        <v>199</v>
      </c>
      <c r="B200" s="116"/>
      <c r="C200" s="116"/>
      <c r="D200" s="114">
        <f t="shared" si="4"/>
      </c>
    </row>
    <row r="201" spans="1:4" ht="12.75">
      <c r="A201" s="112">
        <v>200</v>
      </c>
      <c r="B201" s="116"/>
      <c r="C201" s="116"/>
      <c r="D201" s="114">
        <f t="shared" si="4"/>
      </c>
    </row>
    <row r="202" spans="1:4" ht="12.75">
      <c r="A202" s="112">
        <v>201</v>
      </c>
      <c r="B202" s="116"/>
      <c r="C202" s="116"/>
      <c r="D202" s="114">
        <f t="shared" si="4"/>
      </c>
    </row>
    <row r="203" spans="1:4" ht="12.75">
      <c r="A203" s="112">
        <v>202</v>
      </c>
      <c r="B203" s="116"/>
      <c r="C203" s="116"/>
      <c r="D203" s="114">
        <f t="shared" si="4"/>
      </c>
    </row>
    <row r="204" spans="1:4" ht="12.75">
      <c r="A204" s="112">
        <v>203</v>
      </c>
      <c r="B204" s="116"/>
      <c r="C204" s="116"/>
      <c r="D204" s="114">
        <f t="shared" si="4"/>
      </c>
    </row>
    <row r="205" spans="1:4" ht="12.75">
      <c r="A205" s="112">
        <v>204</v>
      </c>
      <c r="B205" s="116"/>
      <c r="C205" s="116"/>
      <c r="D205" s="114">
        <f t="shared" si="4"/>
      </c>
    </row>
    <row r="206" spans="1:4" ht="12.75">
      <c r="A206" s="112">
        <v>205</v>
      </c>
      <c r="B206" s="116"/>
      <c r="C206" s="116"/>
      <c r="D206" s="114">
        <f t="shared" si="4"/>
      </c>
    </row>
    <row r="207" spans="1:4" ht="12.75">
      <c r="A207" s="112">
        <v>206</v>
      </c>
      <c r="B207" s="116"/>
      <c r="C207" s="116"/>
      <c r="D207" s="114">
        <f t="shared" si="4"/>
      </c>
    </row>
    <row r="208" spans="1:4" ht="12.75">
      <c r="A208" s="112">
        <v>207</v>
      </c>
      <c r="B208" s="116"/>
      <c r="C208" s="116"/>
      <c r="D208" s="114">
        <f t="shared" si="4"/>
      </c>
    </row>
    <row r="209" spans="1:4" ht="12.75">
      <c r="A209" s="112">
        <v>208</v>
      </c>
      <c r="B209" s="116"/>
      <c r="C209" s="116"/>
      <c r="D209" s="114">
        <f t="shared" si="4"/>
      </c>
    </row>
    <row r="210" spans="1:4" ht="12.75">
      <c r="A210" s="112">
        <v>209</v>
      </c>
      <c r="B210" s="116"/>
      <c r="C210" s="116"/>
      <c r="D210" s="114">
        <f t="shared" si="4"/>
      </c>
    </row>
    <row r="211" spans="1:4" ht="12.75">
      <c r="A211" s="112">
        <v>210</v>
      </c>
      <c r="B211" s="116"/>
      <c r="C211" s="116"/>
      <c r="D211" s="114">
        <f t="shared" si="4"/>
      </c>
    </row>
    <row r="212" spans="1:4" ht="12.75">
      <c r="A212" s="112">
        <v>211</v>
      </c>
      <c r="B212" s="116"/>
      <c r="C212" s="116"/>
      <c r="D212" s="114">
        <f t="shared" si="4"/>
      </c>
    </row>
    <row r="213" spans="1:4" ht="12.75">
      <c r="A213" s="112">
        <v>212</v>
      </c>
      <c r="B213" s="116"/>
      <c r="C213" s="116"/>
      <c r="D213" s="114">
        <f t="shared" si="4"/>
      </c>
    </row>
    <row r="214" spans="1:4" ht="12.75">
      <c r="A214" s="112">
        <v>213</v>
      </c>
      <c r="B214" s="116"/>
      <c r="C214" s="116"/>
      <c r="D214" s="114">
        <f t="shared" si="4"/>
      </c>
    </row>
    <row r="215" spans="1:4" ht="12.75">
      <c r="A215" s="112">
        <v>214</v>
      </c>
      <c r="B215" s="116"/>
      <c r="C215" s="116"/>
      <c r="D215" s="114">
        <f t="shared" si="4"/>
      </c>
    </row>
    <row r="216" spans="1:4" ht="12.75">
      <c r="A216" s="112">
        <v>215</v>
      </c>
      <c r="B216" s="116"/>
      <c r="C216" s="116"/>
      <c r="D216" s="114">
        <f t="shared" si="4"/>
      </c>
    </row>
    <row r="217" spans="1:4" ht="12.75">
      <c r="A217" s="112">
        <v>216</v>
      </c>
      <c r="B217" s="116"/>
      <c r="C217" s="116"/>
      <c r="D217" s="114">
        <f t="shared" si="4"/>
      </c>
    </row>
    <row r="218" spans="1:4" ht="12.75">
      <c r="A218" s="112">
        <v>217</v>
      </c>
      <c r="B218" s="116"/>
      <c r="C218" s="116"/>
      <c r="D218" s="114">
        <f t="shared" si="4"/>
      </c>
    </row>
    <row r="219" spans="1:4" ht="12.75">
      <c r="A219" s="112">
        <v>218</v>
      </c>
      <c r="B219" s="116"/>
      <c r="C219" s="116"/>
      <c r="D219" s="114">
        <f t="shared" si="4"/>
      </c>
    </row>
    <row r="220" spans="1:4" ht="12.75">
      <c r="A220" s="112">
        <v>219</v>
      </c>
      <c r="B220" s="116"/>
      <c r="C220" s="116"/>
      <c r="D220" s="114">
        <f t="shared" si="4"/>
      </c>
    </row>
    <row r="221" spans="1:4" ht="12.75">
      <c r="A221" s="112">
        <v>220</v>
      </c>
      <c r="B221" s="116"/>
      <c r="C221" s="116"/>
      <c r="D221" s="114">
        <f t="shared" si="4"/>
      </c>
    </row>
    <row r="222" spans="1:4" ht="12.75">
      <c r="A222" s="112">
        <v>221</v>
      </c>
      <c r="B222" s="116"/>
      <c r="C222" s="116"/>
      <c r="D222" s="114">
        <f t="shared" si="4"/>
      </c>
    </row>
    <row r="223" spans="1:4" ht="12.75">
      <c r="A223" s="112">
        <v>222</v>
      </c>
      <c r="B223" s="116"/>
      <c r="C223" s="116"/>
      <c r="D223" s="114">
        <f t="shared" si="4"/>
      </c>
    </row>
    <row r="224" spans="1:4" ht="12.75">
      <c r="A224" s="112">
        <v>223</v>
      </c>
      <c r="B224" s="116"/>
      <c r="C224" s="116"/>
      <c r="D224" s="114">
        <f t="shared" si="4"/>
      </c>
    </row>
    <row r="225" spans="1:4" ht="12.75">
      <c r="A225" s="112">
        <v>224</v>
      </c>
      <c r="B225" s="116"/>
      <c r="C225" s="116"/>
      <c r="D225" s="114">
        <f t="shared" si="4"/>
      </c>
    </row>
    <row r="226" spans="1:4" ht="12.75">
      <c r="A226" s="112">
        <v>225</v>
      </c>
      <c r="B226" s="116"/>
      <c r="C226" s="116"/>
      <c r="D226" s="114">
        <f t="shared" si="4"/>
      </c>
    </row>
    <row r="227" spans="1:4" ht="12.75">
      <c r="A227" s="112">
        <v>226</v>
      </c>
      <c r="B227" s="116"/>
      <c r="C227" s="116"/>
      <c r="D227" s="114">
        <f t="shared" si="4"/>
      </c>
    </row>
    <row r="228" spans="1:4" ht="12.75">
      <c r="A228" s="112">
        <v>227</v>
      </c>
      <c r="B228" s="116"/>
      <c r="C228" s="116"/>
      <c r="D228" s="114">
        <f t="shared" si="4"/>
      </c>
    </row>
    <row r="229" spans="1:4" ht="12.75">
      <c r="A229" s="112">
        <v>228</v>
      </c>
      <c r="B229" s="116"/>
      <c r="C229" s="116"/>
      <c r="D229" s="114">
        <f t="shared" si="4"/>
      </c>
    </row>
    <row r="230" spans="1:4" ht="12.75">
      <c r="A230" s="112">
        <v>229</v>
      </c>
      <c r="B230" s="116"/>
      <c r="C230" s="116"/>
      <c r="D230" s="114">
        <f t="shared" si="4"/>
      </c>
    </row>
    <row r="231" spans="1:4" ht="12.75">
      <c r="A231" s="112">
        <v>230</v>
      </c>
      <c r="B231" s="116"/>
      <c r="C231" s="116"/>
      <c r="D231" s="114">
        <f t="shared" si="4"/>
      </c>
    </row>
    <row r="232" spans="1:4" ht="12.75">
      <c r="A232" s="112">
        <v>231</v>
      </c>
      <c r="B232" s="116"/>
      <c r="C232" s="116"/>
      <c r="D232" s="114">
        <f t="shared" si="4"/>
      </c>
    </row>
    <row r="233" spans="1:4" ht="12.75">
      <c r="A233" s="112">
        <v>232</v>
      </c>
      <c r="B233" s="116"/>
      <c r="C233" s="116"/>
      <c r="D233" s="114">
        <f t="shared" si="4"/>
      </c>
    </row>
    <row r="234" spans="1:4" ht="12.75">
      <c r="A234" s="112">
        <v>233</v>
      </c>
      <c r="B234" s="116"/>
      <c r="C234" s="116"/>
      <c r="D234" s="114">
        <f t="shared" si="4"/>
      </c>
    </row>
    <row r="235" spans="1:4" ht="12.75">
      <c r="A235" s="112">
        <v>234</v>
      </c>
      <c r="B235" s="116"/>
      <c r="C235" s="116"/>
      <c r="D235" s="114">
        <f t="shared" si="4"/>
      </c>
    </row>
    <row r="236" spans="1:4" ht="12.75">
      <c r="A236" s="112">
        <v>235</v>
      </c>
      <c r="B236" s="116"/>
      <c r="C236" s="116"/>
      <c r="D236" s="114">
        <f t="shared" si="4"/>
      </c>
    </row>
    <row r="237" spans="1:4" ht="12.75">
      <c r="A237" s="112">
        <v>236</v>
      </c>
      <c r="B237" s="116"/>
      <c r="C237" s="116"/>
      <c r="D237" s="114">
        <f t="shared" si="4"/>
      </c>
    </row>
    <row r="238" spans="1:4" ht="12.75">
      <c r="A238" s="112">
        <v>237</v>
      </c>
      <c r="B238" s="116"/>
      <c r="C238" s="116"/>
      <c r="D238" s="114">
        <f t="shared" si="4"/>
      </c>
    </row>
    <row r="239" spans="1:4" ht="12.75">
      <c r="A239" s="112">
        <v>238</v>
      </c>
      <c r="B239" s="116"/>
      <c r="C239" s="116"/>
      <c r="D239" s="114">
        <f t="shared" si="4"/>
      </c>
    </row>
    <row r="240" spans="1:4" ht="12.75">
      <c r="A240" s="112">
        <v>239</v>
      </c>
      <c r="B240" s="116"/>
      <c r="C240" s="116"/>
      <c r="D240" s="114">
        <f t="shared" si="4"/>
      </c>
    </row>
    <row r="241" spans="1:4" ht="12.75">
      <c r="A241" s="112">
        <v>240</v>
      </c>
      <c r="B241" s="116"/>
      <c r="C241" s="116"/>
      <c r="D241" s="114">
        <f t="shared" si="4"/>
      </c>
    </row>
    <row r="242" spans="1:4" ht="12.75">
      <c r="A242" s="112">
        <v>241</v>
      </c>
      <c r="B242" s="116"/>
      <c r="C242" s="116"/>
      <c r="D242" s="114">
        <f t="shared" si="4"/>
      </c>
    </row>
    <row r="243" spans="1:4" ht="12.75">
      <c r="A243" s="112">
        <v>242</v>
      </c>
      <c r="B243" s="116"/>
      <c r="C243" s="116"/>
      <c r="D243" s="114">
        <f t="shared" si="4"/>
      </c>
    </row>
    <row r="244" spans="1:4" ht="12.75">
      <c r="A244" s="112">
        <v>243</v>
      </c>
      <c r="B244" s="116"/>
      <c r="C244" s="116"/>
      <c r="D244" s="114">
        <f t="shared" si="4"/>
      </c>
    </row>
    <row r="245" spans="1:4" ht="12.75">
      <c r="A245" s="112">
        <v>244</v>
      </c>
      <c r="B245" s="116"/>
      <c r="C245" s="116"/>
      <c r="D245" s="114">
        <f t="shared" si="4"/>
      </c>
    </row>
    <row r="246" spans="1:4" ht="12.75">
      <c r="A246" s="112">
        <v>245</v>
      </c>
      <c r="B246" s="116"/>
      <c r="C246" s="116"/>
      <c r="D246" s="114">
        <f t="shared" si="4"/>
      </c>
    </row>
    <row r="247" spans="1:4" ht="12.75">
      <c r="A247" s="112">
        <v>246</v>
      </c>
      <c r="B247" s="116"/>
      <c r="C247" s="116"/>
      <c r="D247" s="114">
        <f t="shared" si="4"/>
      </c>
    </row>
    <row r="248" spans="1:4" ht="12.75">
      <c r="A248" s="112">
        <v>247</v>
      </c>
      <c r="B248" s="116"/>
      <c r="C248" s="116"/>
      <c r="D248" s="114">
        <f t="shared" si="4"/>
      </c>
    </row>
    <row r="249" spans="1:4" ht="12.75">
      <c r="A249" s="112">
        <v>248</v>
      </c>
      <c r="B249" s="116"/>
      <c r="C249" s="116"/>
      <c r="D249" s="114">
        <f t="shared" si="4"/>
      </c>
    </row>
    <row r="250" spans="1:4" ht="12.75">
      <c r="A250" s="112">
        <v>249</v>
      </c>
      <c r="B250" s="116"/>
      <c r="C250" s="116"/>
      <c r="D250" s="114">
        <f t="shared" si="4"/>
      </c>
    </row>
    <row r="251" spans="1:3" ht="12.75">
      <c r="A251" s="112">
        <v>250</v>
      </c>
      <c r="B251" s="116"/>
      <c r="C251" s="116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C10" sqref="C10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H25" sqref="H25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2015-08-18T16:05:41Z</cp:lastPrinted>
  <dcterms:created xsi:type="dcterms:W3CDTF">2000-10-06T05:15:15Z</dcterms:created>
  <dcterms:modified xsi:type="dcterms:W3CDTF">2015-08-22T15:21:34Z</dcterms:modified>
  <cp:category/>
  <cp:version/>
  <cp:contentType/>
  <cp:contentStatus/>
</cp:coreProperties>
</file>